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15" yWindow="30" windowWidth="8760" windowHeight="7965" tabRatio="762" activeTab="0"/>
  </bookViews>
  <sheets>
    <sheet name="Anahaim Ducks" sheetId="1" r:id="rId1"/>
    <sheet name="Boston Bruins" sheetId="2" r:id="rId2"/>
    <sheet name="Buffalo Sabres" sheetId="3" r:id="rId3"/>
    <sheet name="Calgary Flames" sheetId="4" r:id="rId4"/>
    <sheet name="Colorado Avalanche" sheetId="5" r:id="rId5"/>
    <sheet name="Florida Panthers" sheetId="6" r:id="rId6"/>
    <sheet name="Chicago Blackhawks" sheetId="7" r:id="rId7"/>
    <sheet name="Montreal Canadiens" sheetId="8" r:id="rId8"/>
    <sheet name="New Jersey Devils" sheetId="9" r:id="rId9"/>
    <sheet name="New York Rangers" sheetId="10" r:id="rId10"/>
    <sheet name="Pittsburgh Penguins" sheetId="11" r:id="rId11"/>
    <sheet name="Toronto Maple Leafs" sheetId="12" r:id="rId12"/>
    <sheet name="Washington Capitals" sheetId="13" r:id="rId13"/>
    <sheet name="FREE AGENTS TRANSFER LIST" sheetId="14" r:id="rId14"/>
    <sheet name="veteráni" sheetId="15" r:id="rId15"/>
    <sheet name="kouči a týmy" sheetId="16" r:id="rId16"/>
  </sheets>
  <definedNames/>
  <calcPr fullCalcOnLoad="1"/>
</workbook>
</file>

<file path=xl/comments1.xml><?xml version="1.0" encoding="utf-8"?>
<comments xmlns="http://schemas.openxmlformats.org/spreadsheetml/2006/main">
  <authors>
    <author>Spokojený uživatel aplikací Microsoft Office</author>
    <author>kos</author>
  </authors>
  <commentList>
    <comment ref="B33" authorId="0">
      <text>
        <r>
          <rPr>
            <sz val="9"/>
            <rFont val="Tahoma"/>
            <family val="2"/>
          </rPr>
          <t>2010/2011 - Italy - Fassa HC
Selected by Chicago Blackhawks round 6 #149 overall 1995 NHL Entry Draft</t>
        </r>
      </text>
    </comment>
    <comment ref="B31" authorId="0">
      <text>
        <r>
          <rPr>
            <sz val="9"/>
            <rFont val="Tahoma"/>
            <family val="2"/>
          </rPr>
          <t>2010/2011 - Czech - Trinec Ocelari HC
Selected by San Jose Sharks round 4 #89 overall 1994 NHL Entry Draft</t>
        </r>
      </text>
    </comment>
    <comment ref="B29" authorId="0">
      <text>
        <r>
          <rPr>
            <sz val="9"/>
            <rFont val="Tahoma"/>
            <family val="2"/>
          </rPr>
          <t>2010/2011 - NHL - Detroit Red Wings
Selected by San Jose Sharks round 1 #3 overall 1998 NHL Entry Draft</t>
        </r>
      </text>
    </comment>
    <comment ref="B23" authorId="0">
      <text>
        <r>
          <rPr>
            <sz val="9"/>
            <rFont val="Tahoma"/>
            <family val="2"/>
          </rPr>
          <t>2010/2011 - NHL - Philadelphia Flyers
Selected by Hartford Whalers round 1 #2 overall 1993 NHL Entry Draft</t>
        </r>
      </text>
    </comment>
    <comment ref="B21" authorId="0">
      <text>
        <r>
          <rPr>
            <sz val="9"/>
            <rFont val="Tahoma"/>
            <family val="2"/>
          </rPr>
          <t>1. 2010/2011 - NHL - Edmonton Oilers
2. 2010/2011 - NHL - Los Angeles Kings
nebyl draftován</t>
        </r>
      </text>
    </comment>
    <comment ref="B19" authorId="0">
      <text>
        <r>
          <rPr>
            <sz val="9"/>
            <rFont val="Tahoma"/>
            <family val="2"/>
          </rPr>
          <t>2010/2011 - NHL - Columbus Blue Jackets
Selected by Colorado Avalanche round 7 #176 overall 1996 NHL Entry Draft</t>
        </r>
      </text>
    </comment>
    <comment ref="B16" authorId="0">
      <text>
        <r>
          <rPr>
            <sz val="9"/>
            <rFont val="Tahoma"/>
            <family val="2"/>
          </rPr>
          <t>2010/2011 - NHL - Burralo Sabres
Selected by Florida Panthers round 1 #5 overall 1993 NHL Entry Draft</t>
        </r>
      </text>
    </comment>
    <comment ref="B13" authorId="0">
      <text>
        <r>
          <rPr>
            <sz val="9"/>
            <rFont val="Tahoma"/>
            <family val="2"/>
          </rPr>
          <t>2010/2011 - Swiss-A - Bern
Selected by Dallas Stars round 9 #242 overall 1997 NHL Entry Draft</t>
        </r>
      </text>
    </comment>
    <comment ref="B12" authorId="0">
      <text>
        <r>
          <rPr>
            <sz val="9"/>
            <rFont val="Tahoma"/>
            <family val="2"/>
          </rPr>
          <t>2010/2011 - AHL - Chicago Wolves
nebyl draftován</t>
        </r>
      </text>
    </comment>
    <comment ref="B9" authorId="0">
      <text>
        <r>
          <rPr>
            <sz val="9"/>
            <rFont val="Tahoma"/>
            <family val="2"/>
          </rPr>
          <t>2010/2011 - NHL - Minnesota Wild
Selected by Ottawa Senators round 1 #26 overall 1999 NHL Entry Draft</t>
        </r>
      </text>
    </comment>
    <comment ref="B7" authorId="0">
      <text>
        <r>
          <rPr>
            <sz val="9"/>
            <rFont val="Tahoma"/>
            <family val="2"/>
          </rPr>
          <t>1. 2010/2011 - NHL - Florida Panthers
2. 2010/2011 - NHL - Atlanta Thrashers
Selected by Florida Panthers round 1 #10 overall 1995 NHL Entry Draft</t>
        </r>
      </text>
    </comment>
    <comment ref="B3" authorId="0">
      <text>
        <r>
          <rPr>
            <sz val="9"/>
            <rFont val="Tahoma"/>
            <family val="2"/>
          </rPr>
          <t>1. 2010/2011 - Czech - Trinec Ocelari HC
Selected by Ottawa Senators round 1 #3 overall 1994 NHL Entry Draft</t>
        </r>
      </text>
    </comment>
    <comment ref="B45" authorId="0">
      <text>
        <r>
          <rPr>
            <sz val="9"/>
            <rFont val="Tahoma"/>
            <family val="2"/>
          </rPr>
          <t>2009/2010 - SEL - 
Modo Hockey Ornskoldsvik
Selected by Philadelphia Flyers round 5 #158 overall 2001 NHL Entry Draft</t>
        </r>
      </text>
    </comment>
    <comment ref="B42" authorId="0">
      <text>
        <r>
          <rPr>
            <sz val="9"/>
            <rFont val="Tahoma"/>
            <family val="2"/>
          </rPr>
          <t>2010/2011 - NHL - Toronto Maple Leafs
Selected by Hartford Whalers round 1 #13 overall 1995 NHL Entry Draft</t>
        </r>
      </text>
    </comment>
    <comment ref="B11" authorId="0">
      <text>
        <r>
          <rPr>
            <sz val="9"/>
            <rFont val="Tahoma"/>
            <family val="2"/>
          </rPr>
          <t>2010/2011 - NHL - Anaheim Ducks
Selected by Montreal Canadiens round 1 #21 overall 1993 NHL Entry Draft</t>
        </r>
      </text>
    </comment>
    <comment ref="B10" authorId="0">
      <text>
        <r>
          <rPr>
            <sz val="9"/>
            <rFont val="Tahoma"/>
            <family val="2"/>
          </rPr>
          <t>1. 2010/2011 - NHL - Anaheim Ducks
Selected by Montreal Canadiens round 1 #18 overall 2004 NHL Entry Draft</t>
        </r>
      </text>
    </comment>
    <comment ref="B6" authorId="1">
      <text>
        <r>
          <rPr>
            <sz val="9"/>
            <rFont val="Tahoma"/>
            <family val="2"/>
          </rPr>
          <t>2010/2011 - AHL - Syracuse Crunch
Selected by Florida Panthers round 3 #61 overall 1998 NHL Entry Draft</t>
        </r>
      </text>
    </comment>
    <comment ref="B36" authorId="1">
      <text>
        <r>
          <rPr>
            <sz val="9"/>
            <rFont val="Tahoma"/>
            <family val="2"/>
          </rPr>
          <t>2010/2011 - NHL - Anaheim Ducks
nebyl draftován v NHL</t>
        </r>
      </text>
    </comment>
  </commentList>
</comments>
</file>

<file path=xl/comments10.xml><?xml version="1.0" encoding="utf-8"?>
<comments xmlns="http://schemas.openxmlformats.org/spreadsheetml/2006/main">
  <authors>
    <author>Spokojený uživatel aplikací Microsoft Office</author>
    <author>kos</author>
  </authors>
  <commentList>
    <comment ref="B3" authorId="0">
      <text>
        <r>
          <rPr>
            <sz val="9"/>
            <rFont val="Tahoma"/>
            <family val="2"/>
          </rPr>
          <t>2010/2011 - NHL - New York Rangers
Selected by New York Rangers round 2 #54 overall 2006 NHL Entry Draft</t>
        </r>
      </text>
    </comment>
    <comment ref="B4" authorId="0">
      <text>
        <r>
          <rPr>
            <sz val="9"/>
            <rFont val="Tahoma"/>
            <family val="2"/>
          </rPr>
          <t>2010/2011 - NHL - New York Rangers
nebyl nikdy draftován</t>
        </r>
      </text>
    </comment>
    <comment ref="B6" authorId="0">
      <text>
        <r>
          <rPr>
            <sz val="9"/>
            <rFont val="Tahoma"/>
            <family val="2"/>
          </rPr>
          <t>1. 2010/2011 - AHL - Hartford Wolf Pack/CT Whale
2. 2010/2011 - AHL - Springfield Falcons
3. 2010/2011 - AHL - San Antonio Rampage
Selected by New York Rangers round 2 #48 overall 2004 NHL Entry Draft</t>
        </r>
      </text>
    </comment>
    <comment ref="B7" authorId="0">
      <text>
        <r>
          <rPr>
            <sz val="9"/>
            <rFont val="Tahoma"/>
            <family val="2"/>
          </rPr>
          <t>2010/2011 - NHL - New York Rangers
Selected by New York Rangers round 4 #127 overall 2004 NHL Entry Draft</t>
        </r>
      </text>
    </comment>
    <comment ref="B8" authorId="0">
      <text>
        <r>
          <rPr>
            <sz val="9"/>
            <rFont val="Tahoma"/>
            <family val="2"/>
          </rPr>
          <t>1. 2010/2011 - NHL - Atlanta Thrashers
2. 2010/2011 - AHL - Chicago Wolves
3. 2010/2011 - NHL - Montreal Canadiens
4. 2010/2011 - AHL - Hamilton Bulldogs
Selected by New York Rangers round 5 #149 overall 2003 NHL Entry Draft</t>
        </r>
      </text>
    </comment>
    <comment ref="B9" authorId="0">
      <text>
        <r>
          <rPr>
            <sz val="9"/>
            <rFont val="Tahoma"/>
            <family val="2"/>
          </rPr>
          <t>2010/2011 - NHL - New York Rangers
Selected by Quebec Nordiques round 3 #72 overall 1994 NHL Entry Draft</t>
        </r>
      </text>
    </comment>
    <comment ref="B10" authorId="0">
      <text>
        <r>
          <rPr>
            <sz val="9"/>
            <rFont val="Tahoma"/>
            <family val="2"/>
          </rPr>
          <t>2010/2011 - NHL - New York Rangers
Selected by New York Rangers round 2 #60 overall 2004 NHL Entry Draft</t>
        </r>
      </text>
    </comment>
    <comment ref="B13" authorId="0">
      <text>
        <r>
          <rPr>
            <sz val="9"/>
            <rFont val="Tahoma"/>
            <family val="2"/>
          </rPr>
          <t>2010/2011 - NHL - New York Rangers
Selected by Minnesota Wild round 1 #3 overall 2000 NHL Entry Draft</t>
        </r>
      </text>
    </comment>
    <comment ref="B15" authorId="0">
      <text>
        <r>
          <rPr>
            <sz val="9"/>
            <rFont val="Tahoma"/>
            <family val="2"/>
          </rPr>
          <t>2010/2011 - NHL - New York Rangers
nebyl nikdy draftován</t>
        </r>
      </text>
    </comment>
    <comment ref="B16" authorId="0">
      <text>
        <r>
          <rPr>
            <sz val="9"/>
            <rFont val="Tahoma"/>
            <family val="2"/>
          </rPr>
          <t>1. 2010/2011 - AHL - Hartford Wolf Pack/CT Whale
2. 2010/2011 - NHL - New York Rangers
Selected by New York Rangers round 3 #75 overall 2008 NHL Entry Draft</t>
        </r>
      </text>
    </comment>
    <comment ref="B18" authorId="0">
      <text>
        <r>
          <rPr>
            <sz val="9"/>
            <rFont val="Tahoma"/>
            <family val="2"/>
          </rPr>
          <t>2010/2011 - SM-liiga - Pelicans
Selected by Edmonton Oilers round 8 #244 overall 2002 NHL Entry Draft</t>
        </r>
      </text>
    </comment>
    <comment ref="B19" authorId="0">
      <text>
        <r>
          <rPr>
            <sz val="9"/>
            <rFont val="Tahoma"/>
            <family val="2"/>
          </rPr>
          <t>1. 2010/2011 - AHL - San Antonio Rampage
2. 2010/2011 - AHL - Phoenix Coyotes
Selected by New York Rangers round 8 #238 overall 2001 NHL Entry Draft</t>
        </r>
      </text>
    </comment>
    <comment ref="B21" authorId="0">
      <text>
        <r>
          <rPr>
            <sz val="9"/>
            <rFont val="Tahoma"/>
            <family val="2"/>
          </rPr>
          <t>2010/2011 - KHL - Omsk Avangard
Selected by Pittsburgh Penguins round 1 #5 overall 1990 NHL Entry Draft</t>
        </r>
      </text>
    </comment>
    <comment ref="B22" authorId="0">
      <text>
        <r>
          <rPr>
            <sz val="9"/>
            <rFont val="Tahoma"/>
            <family val="2"/>
          </rPr>
          <t>1. 2010/2011 - AHL - Rozkford IceHogs
2. 2010/2011 - AHL - Rochester Americans
3. 2010/2011 - NHL - Florida Panthers
Selected by New York Rangers round 1 #12 overall 2003 NHL Entry Draft</t>
        </r>
      </text>
    </comment>
    <comment ref="B23" authorId="0">
      <text>
        <r>
          <rPr>
            <sz val="9"/>
            <rFont val="Tahoma"/>
            <family val="2"/>
          </rPr>
          <t>2010/2011 - Swiss-A - Zurich
nikdy nebyl draftován</t>
        </r>
      </text>
    </comment>
    <comment ref="B26" authorId="0">
      <text>
        <r>
          <rPr>
            <sz val="9"/>
            <rFont val="Tahoma"/>
            <family val="2"/>
          </rPr>
          <t>1. 2010/2011 - AHL - Hartford Wolf Pack/CT Whale
2. 2010/2011 - NHL - New York Rangers
Selected by Montreal Canadiens round 1 #12 overall 2007 NHL Entry Draft</t>
        </r>
      </text>
    </comment>
    <comment ref="B28" authorId="0">
      <text>
        <r>
          <rPr>
            <sz val="9"/>
            <rFont val="Tahoma"/>
            <family val="2"/>
          </rPr>
          <t>2010/2011 - NHL - New York Rangers
Selected by Philadelphia Flyers round 3 #71 overall 1993 NHL Entry Draft</t>
        </r>
      </text>
    </comment>
    <comment ref="B30" authorId="0">
      <text>
        <r>
          <rPr>
            <sz val="9"/>
            <rFont val="Tahoma"/>
            <family val="2"/>
          </rPr>
          <t>2010/2011 - AHL - Hartford Wolf Pack/CT Whale
Selected by New York Islanders round 1 #2 overall 1995 NHL Entry Draft</t>
        </r>
      </text>
    </comment>
    <comment ref="B32" authorId="0">
      <text>
        <r>
          <rPr>
            <sz val="9"/>
            <rFont val="Tahoma"/>
            <family val="2"/>
          </rPr>
          <t>1. 2010/2011 - NHL - New York Rangers
2. 2010/2011 - NHL - Phoenix Coyotes
Selected by Pittsburgh Penguins round 4 #105 overall 1996 NHL Entry Draft</t>
        </r>
      </text>
    </comment>
    <comment ref="B33" authorId="0">
      <text>
        <r>
          <rPr>
            <sz val="9"/>
            <rFont val="Tahoma"/>
            <family val="2"/>
          </rPr>
          <t>2010/2011 - AHL - Charlotte Checkers
Selected by New York Rangers round 1 #21 overall 2006 NHL Entry Draft</t>
        </r>
      </text>
    </comment>
    <comment ref="B34" authorId="0">
      <text>
        <r>
          <rPr>
            <sz val="9"/>
            <rFont val="Tahoma"/>
            <family val="2"/>
          </rPr>
          <t>2010/2011 - AHL - Hartford Wolf Pack/CT Whale
nebyl draftován</t>
        </r>
      </text>
    </comment>
    <comment ref="B35" authorId="0">
      <text>
        <r>
          <rPr>
            <sz val="9"/>
            <rFont val="Tahoma"/>
            <family val="2"/>
          </rPr>
          <t>2010/2011 - NHL - New York Rangers
Selected by New York Rangers round 1 #12 overall 2005 NHL Entry Draft</t>
        </r>
      </text>
    </comment>
    <comment ref="B37" authorId="0">
      <text>
        <r>
          <rPr>
            <sz val="9"/>
            <rFont val="Tahoma"/>
            <family val="2"/>
          </rPr>
          <t>2010/2011 - NHL - Columbus Blue Jackets
Selected by New York Rangers round 2 #40 overall 2001 NHL Entry Draft</t>
        </r>
      </text>
    </comment>
    <comment ref="B38" authorId="0">
      <text>
        <r>
          <rPr>
            <sz val="9"/>
            <rFont val="Tahoma"/>
            <family val="2"/>
          </rPr>
          <t>1. 2010/2011 - NHL - Anaheim Ducks
2. 2010/2011 - AHL - Syracuse Crunch
3. 2010/2011 - AHL - Toronto Marlies
Selected by New Jersey Devils round 8 #229 overall 2001 NHL Entry Draft</t>
        </r>
      </text>
    </comment>
    <comment ref="B39" authorId="0">
      <text>
        <r>
          <rPr>
            <sz val="9"/>
            <rFont val="Tahoma"/>
            <family val="2"/>
          </rPr>
          <t>1. 2010/2011 - AHL - Hartford Wolf Pack/CT Whale
2. 2010/2011 - NHL - New York Rangers
Selected by New York Rangers round 4 #111 overall 2008 NHL Entry Draft</t>
        </r>
      </text>
    </comment>
    <comment ref="B49" authorId="0">
      <text>
        <r>
          <rPr>
            <sz val="9"/>
            <rFont val="Tahoma"/>
            <family val="2"/>
          </rPr>
          <t>2010/2011 - NHL - New York Rangers
Selected by Buffalo Sabres round 1 #16 overall 1995 NHL Entry Draft</t>
        </r>
      </text>
    </comment>
    <comment ref="B51" authorId="0">
      <text>
        <r>
          <rPr>
            <sz val="9"/>
            <rFont val="Tahoma"/>
            <family val="2"/>
          </rPr>
          <t>2010/2011 - NHL - New York Rangers
Selected by New York Rangers round 7 #205 overall 2000 NHL Entry Draft</t>
        </r>
      </text>
    </comment>
    <comment ref="B52" authorId="0">
      <text>
        <r>
          <rPr>
            <sz val="9"/>
            <rFont val="Tahoma"/>
            <family val="2"/>
          </rPr>
          <t>2010/2011 - KHL - CSKA Moscow
Selected by Los Angeles Kings round 8 #190 overall 1996 NHL Entry Draft</t>
        </r>
      </text>
    </comment>
    <comment ref="B25" authorId="0">
      <text>
        <r>
          <rPr>
            <sz val="9"/>
            <rFont val="Tahoma"/>
            <family val="2"/>
          </rPr>
          <t>1. 2010/2011 - NHL - Florida Panthers
2. 2010/2011 - NHL - New York Rangers
Selected by New York Islanders round 2 #40 overall 1993 NHL Entry Draft</t>
        </r>
      </text>
    </comment>
    <comment ref="B12" authorId="1">
      <text>
        <r>
          <rPr>
            <sz val="9"/>
            <rFont val="Tahoma"/>
            <family val="2"/>
          </rPr>
          <t>2010/2011 - NHL - New York Rangers
nebyl draftován v NHL</t>
        </r>
      </text>
    </comment>
  </commentList>
</comments>
</file>

<file path=xl/comments11.xml><?xml version="1.0" encoding="utf-8"?>
<comments xmlns="http://schemas.openxmlformats.org/spreadsheetml/2006/main">
  <authors>
    <author>Spokojený uživatel aplikací Microsoft Office</author>
    <author>kos</author>
  </authors>
  <commentList>
    <comment ref="B6" authorId="0">
      <text>
        <r>
          <rPr>
            <sz val="9"/>
            <rFont val="Tahoma"/>
            <family val="2"/>
          </rPr>
          <t>2010/2011 - NHL - Toronto Maple Leafs
Selected by Anaheim Mighty Ducks round 2 #37 overall 2002 NHL Entry Draft
Selected by Anaheim Mighty Ducks round 3 #75 overall 2004 NHL Entry Draft</t>
        </r>
      </text>
    </comment>
    <comment ref="B13" authorId="0">
      <text>
        <r>
          <rPr>
            <sz val="9"/>
            <rFont val="Tahoma"/>
            <family val="2"/>
          </rPr>
          <t>KOUČ</t>
        </r>
      </text>
    </comment>
    <comment ref="B14" authorId="0">
      <text>
        <r>
          <rPr>
            <sz val="9"/>
            <rFont val="Tahoma"/>
            <family val="2"/>
          </rPr>
          <t>2010/2011 - Czech - Pardubice HC
Selected by Los Angeles Kings round 3 #76 overall 1999 NHL Entry Draft</t>
        </r>
      </text>
    </comment>
    <comment ref="B23" authorId="0">
      <text>
        <r>
          <rPr>
            <sz val="9"/>
            <rFont val="Tahoma"/>
            <family val="2"/>
          </rPr>
          <t>2010/2011 - KHL - Kazan AK-Bars
Selected by Pittsburgh Penguins round 1 #24 overall 1995 NHL Entry Draft</t>
        </r>
      </text>
    </comment>
    <comment ref="B32" authorId="0">
      <text>
        <r>
          <rPr>
            <sz val="9"/>
            <rFont val="Tahoma"/>
            <family val="2"/>
          </rPr>
          <t>2010/2011 - NHL - Pittsburgh Penguins
Selected by Pittsburgh Penguins round 1 #2 overall 2006 NHL Entry Draft</t>
        </r>
      </text>
    </comment>
    <comment ref="B35" authorId="0">
      <text>
        <r>
          <rPr>
            <sz val="9"/>
            <rFont val="Tahoma"/>
            <family val="2"/>
          </rPr>
          <t>2010/2011 - NHL - San Jose Sharks
Selected by Boston Bruins round 1 #1 overall 1997 NHL Entry Draft</t>
        </r>
      </text>
    </comment>
    <comment ref="B37" authorId="0">
      <text>
        <r>
          <rPr>
            <sz val="9"/>
            <rFont val="Tahoma"/>
            <family val="2"/>
          </rPr>
          <t>2010/2011 - Czech - Sparta Praha
Selected by Los Angeles Kings round 1 #7 overall 1990 NHL Entry Draft</t>
        </r>
      </text>
    </comment>
    <comment ref="B39" authorId="0">
      <text>
        <r>
          <rPr>
            <sz val="9"/>
            <rFont val="Tahoma"/>
            <family val="2"/>
          </rPr>
          <t>2010/2011 - NHL - Vancouver Canucks
Selected by Vancouver Canucks round 5 #151 overall 2001 NHL Entry Draft</t>
        </r>
      </text>
    </comment>
    <comment ref="B40" authorId="0">
      <text>
        <r>
          <rPr>
            <sz val="9"/>
            <rFont val="Tahoma"/>
            <family val="2"/>
          </rPr>
          <t>2010/2011 - NHL - St.Louis Blues
nebyl nikdy draftován</t>
        </r>
      </text>
    </comment>
    <comment ref="B10" authorId="1">
      <text>
        <r>
          <rPr>
            <sz val="9"/>
            <rFont val="Tahoma"/>
            <family val="2"/>
          </rPr>
          <t>2010/2011 - NHL - Pittsburgh Penguins
nebyl v NHL draftován</t>
        </r>
      </text>
    </comment>
    <comment ref="B17" authorId="1">
      <text>
        <r>
          <rPr>
            <sz val="9"/>
            <rFont val="Tahoma"/>
            <family val="2"/>
          </rPr>
          <t>2010/2011 - NHL - Pittsburgh Penguins
nebyl v NHL draftován</t>
        </r>
      </text>
    </comment>
    <comment ref="B22" authorId="1">
      <text>
        <r>
          <rPr>
            <sz val="9"/>
            <rFont val="Tahoma"/>
            <family val="2"/>
          </rPr>
          <t>1. 2010/2011 - Czech - České Budejovice HC
2. 2010/2011 - SEL - Linkoping HC
Selected by Pittsburgh Penguins round 3 #71 overall 1997 NHL Entry Draft</t>
        </r>
      </text>
    </comment>
    <comment ref="B33" authorId="1">
      <text>
        <r>
          <rPr>
            <sz val="9"/>
            <rFont val="Tahoma"/>
            <family val="2"/>
          </rPr>
          <t>1. 2010/2011 - Czech - Plzen HC
2. 2010/2011 - KHL - Minsk Dynamo
Selected by New Jersey Devils round 1 #18 overall 1995 NHL Entry Draft</t>
        </r>
      </text>
    </comment>
    <comment ref="B38" authorId="1">
      <text>
        <r>
          <rPr>
            <sz val="9"/>
            <rFont val="Tahoma"/>
            <family val="2"/>
          </rPr>
          <t>2010/2011 - NHL - Pittsburgh Penguins
Selected by Hartford Whalers round 9 #223 overall 1996 NHL Entry Draft</t>
        </r>
      </text>
    </comment>
  </commentList>
</comments>
</file>

<file path=xl/comments12.xml><?xml version="1.0" encoding="utf-8"?>
<comments xmlns="http://schemas.openxmlformats.org/spreadsheetml/2006/main">
  <authors>
    <author>Spokojený uživatel aplikací Microsoft Office</author>
    <author>kos</author>
  </authors>
  <commentList>
    <comment ref="B3" authorId="0">
      <text>
        <r>
          <rPr>
            <sz val="9"/>
            <rFont val="Tahoma"/>
            <family val="2"/>
          </rPr>
          <t>2010/2011 - NHL - Washington Capitals
Selected by Washington Capitals round 1 #5 overall 2007 NHL Entry Draft</t>
        </r>
      </text>
    </comment>
    <comment ref="B4" authorId="0">
      <text>
        <r>
          <rPr>
            <sz val="9"/>
            <rFont val="Tahoma"/>
            <family val="2"/>
          </rPr>
          <t>2010/2011 - NHL - Atlanta Thrashers
Selected by Toronto Maple Leafs round 1 #10 overall 1998 NHL Entry Draft</t>
        </r>
      </text>
    </comment>
    <comment ref="B8" authorId="0">
      <text>
        <r>
          <rPr>
            <sz val="9"/>
            <rFont val="Tahoma"/>
            <family val="2"/>
          </rPr>
          <t>2010/2011 - Czech - Brno Kometa
Selected by Boston Bruins round 6 #133 overall 1992 NHL Entry Draft
Selected by New York Islanders round 5 #123 overall 1998 NHL Entry Draft</t>
        </r>
      </text>
    </comment>
    <comment ref="B13" authorId="0">
      <text>
        <r>
          <rPr>
            <sz val="9"/>
            <rFont val="Tahoma"/>
            <family val="2"/>
          </rPr>
          <t>1. 2010/2011 - NHL - Toronto Maple Leafs
2. 2010/2011 - NHL - Boston Bruins
Selected by Toronto Maple Leafs round 8 #204 overall 1996 NHL Entry Draft</t>
        </r>
      </text>
    </comment>
    <comment ref="B15" authorId="0">
      <text>
        <r>
          <rPr>
            <sz val="9"/>
            <rFont val="Tahoma"/>
            <family val="2"/>
          </rPr>
          <t>2010/2011 - KHL - Ufa Salavat Yulayev
Selected by Pittsburgh Penguins round 1 #18 overall 1999 NHL Entry Draft</t>
        </r>
      </text>
    </comment>
    <comment ref="B17" authorId="0">
      <text>
        <r>
          <rPr>
            <sz val="9"/>
            <rFont val="Tahoma"/>
            <family val="2"/>
          </rPr>
          <t>2010/2011 - NHL - Tampa Bay Lightning
Selected by Tampa Bay Lightning round 7 #179 overall 1996 NHL Entry Draft</t>
        </r>
      </text>
    </comment>
    <comment ref="B18" authorId="0">
      <text>
        <r>
          <rPr>
            <sz val="9"/>
            <rFont val="Tahoma"/>
            <family val="2"/>
          </rPr>
          <t>2010/2011 - NHL - Tampa Bay Lightning
Selected by Tampa Bay Lightning round 1 #1 overall 1998 NHL Entry Draft</t>
        </r>
      </text>
    </comment>
    <comment ref="B30" authorId="0">
      <text>
        <r>
          <rPr>
            <sz val="9"/>
            <rFont val="Tahoma"/>
            <family val="2"/>
          </rPr>
          <t>2010/2011 - KHL - CSKA Moscow
Selected by Toronto Maple Leafs round 2 #39 overall 2001 NHL Entry Draft</t>
        </r>
      </text>
    </comment>
    <comment ref="B35" authorId="0">
      <text>
        <r>
          <rPr>
            <sz val="9"/>
            <rFont val="Tahoma"/>
            <family val="2"/>
          </rPr>
          <t>2010/2011 - NHL - Calgary Flames
Selected by Toronto Maple Leafs round 2 #57 overall 2002 NHL Entry Draft</t>
        </r>
      </text>
    </comment>
    <comment ref="B36" authorId="0">
      <text>
        <r>
          <rPr>
            <sz val="9"/>
            <rFont val="Tahoma"/>
            <family val="2"/>
          </rPr>
          <t>2010/2011 - NHL - St. Louis Blues
Selected by Toronto Maple Leafs round 1 #24 overall 2002 NHL Entry Draft</t>
        </r>
      </text>
    </comment>
    <comment ref="B40" authorId="0">
      <text>
        <r>
          <rPr>
            <sz val="9"/>
            <rFont val="Tahoma"/>
            <family val="2"/>
          </rPr>
          <t>2010/2011 - Czech - Liberec Bili Tygri HC
nikdy nebyl draftován !!</t>
        </r>
      </text>
    </comment>
    <comment ref="B52" authorId="0">
      <text>
        <r>
          <rPr>
            <sz val="9"/>
            <rFont val="Tahoma"/>
            <family val="2"/>
          </rPr>
          <t>Kou?</t>
        </r>
      </text>
    </comment>
    <comment ref="B54" authorId="0">
      <text>
        <r>
          <rPr>
            <sz val="9"/>
            <rFont val="Tahoma"/>
            <family val="2"/>
          </rPr>
          <t>2010/2011 - KHL - Riga Dynamo
Selected by Toronto Maple Leafs round 3 #70 overall 2000 NHL Entry Draft</t>
        </r>
      </text>
    </comment>
    <comment ref="B28" authorId="0">
      <text>
        <r>
          <rPr>
            <sz val="9"/>
            <rFont val="Tahoma"/>
            <family val="2"/>
          </rPr>
          <t>2010/2011 - NHL - Toronto Maple Leafs
nebyl nikdy draftován</t>
        </r>
      </text>
    </comment>
    <comment ref="B5" authorId="1">
      <text>
        <r>
          <rPr>
            <sz val="9"/>
            <rFont val="Tahoma"/>
            <family val="2"/>
          </rPr>
          <t>2010/2011 - SM-liiga - TPS Turku
Selected by Los Angeles Kings round 1 #3 overall 1995 NHL Entry Draft</t>
        </r>
      </text>
    </comment>
  </commentList>
</comments>
</file>

<file path=xl/comments13.xml><?xml version="1.0" encoding="utf-8"?>
<comments xmlns="http://schemas.openxmlformats.org/spreadsheetml/2006/main">
  <authors>
    <author>Spokojený uživatel aplikací Microsoft Office</author>
    <author>kos</author>
  </authors>
  <commentList>
    <comment ref="B5" authorId="0">
      <text>
        <r>
          <rPr>
            <sz val="9"/>
            <rFont val="Tahoma"/>
            <family val="2"/>
          </rPr>
          <t>2010/2011 - NHL - Washington Capitals
Selected by Washington Capitals round 1 #4 overall 2006 NHL Entry Draft</t>
        </r>
      </text>
    </comment>
    <comment ref="B6" authorId="0">
      <text>
        <r>
          <rPr>
            <sz val="9"/>
            <rFont val="Tahoma"/>
            <family val="2"/>
          </rPr>
          <t>2010/2011 - Swiss-A - Davos
Selected by Los Angeles Kings round 2 #51 overall 2001 NHL Entry Draft</t>
        </r>
      </text>
    </comment>
    <comment ref="B9" authorId="0">
      <text>
        <r>
          <rPr>
            <sz val="9"/>
            <rFont val="Tahoma"/>
            <family val="2"/>
          </rPr>
          <t>2010/2011 - KHL - St. Petersburg SKA
Selected by St. Louis Blues round 8 #253 overall 2001 NHL Entry Draft</t>
        </r>
      </text>
    </comment>
    <comment ref="B14" authorId="0">
      <text>
        <r>
          <rPr>
            <sz val="9"/>
            <rFont val="Tahoma"/>
            <family val="2"/>
          </rPr>
          <t>2010/2011 - Czech - Karlovy Vary HC
Selected by Washington Capitals round 2 #61 overall 2000 NHL Entry Draft</t>
        </r>
      </text>
    </comment>
    <comment ref="B15" authorId="0">
      <text>
        <r>
          <rPr>
            <sz val="9"/>
            <rFont val="Tahoma"/>
            <family val="2"/>
          </rPr>
          <t>2010/2011 - NHL - Washington Capitals
Selected by Washington Capitals round 1 #18 overall 2003 NHL Entry Draft</t>
        </r>
      </text>
    </comment>
    <comment ref="B18" authorId="0">
      <text>
        <r>
          <rPr>
            <sz val="9"/>
            <rFont val="Tahoma"/>
            <family val="2"/>
          </rPr>
          <t>2010/2011 - Czech - Sparta Praha
nebyl nikdy draftován !!</t>
        </r>
      </text>
    </comment>
    <comment ref="B26" authorId="0">
      <text>
        <r>
          <rPr>
            <sz val="9"/>
            <rFont val="Tahoma"/>
            <family val="2"/>
          </rPr>
          <t>1. 2010/2011 - KHL - Khabarovsk Amur
2. 2010/2011 - AHL - Providence Bruins
Selected by Quebec Nordiques round 7 #179 overall 1993 NHL Entry Draft</t>
        </r>
      </text>
    </comment>
    <comment ref="B28" authorId="0">
      <text>
        <r>
          <rPr>
            <sz val="9"/>
            <rFont val="Tahoma"/>
            <family val="2"/>
          </rPr>
          <t>2010/2011 - NHL - Tampa Bay Lightning
Selected by Pittsburgh Penguins round 4 #115 overall 1999 NHL Entry Draft</t>
        </r>
      </text>
    </comment>
    <comment ref="B29" authorId="0">
      <text>
        <r>
          <rPr>
            <sz val="9"/>
            <rFont val="Tahoma"/>
            <family val="2"/>
          </rPr>
          <t>2010/2011 - Swiss-A - Zug
nebyl draftován</t>
        </r>
      </text>
    </comment>
    <comment ref="B33" authorId="0">
      <text>
        <r>
          <rPr>
            <sz val="9"/>
            <rFont val="Tahoma"/>
            <family val="2"/>
          </rPr>
          <t>2010/2011 - AHL - Rochester Americans
Selected by Hartford Whalers round 3 #59 overall 1991 NHL Entry Draft</t>
        </r>
      </text>
    </comment>
    <comment ref="B34" authorId="0">
      <text>
        <r>
          <rPr>
            <sz val="9"/>
            <rFont val="Tahoma"/>
            <family val="2"/>
          </rPr>
          <t>2010/2011 - NHL - Washington Capitals
Selected by Washington Capitals round 1 #1 overall 2004 NHL Entry Draft</t>
        </r>
      </text>
    </comment>
    <comment ref="B35" authorId="0">
      <text>
        <r>
          <rPr>
            <sz val="9"/>
            <rFont val="Tahoma"/>
            <family val="2"/>
          </rPr>
          <t>2010/2011 - Slovakia - Skalica HK 36
Selected by New York Islanders round 2 #26 overall 1991 NHL Entry Draft</t>
        </r>
      </text>
    </comment>
    <comment ref="B38" authorId="0">
      <text>
        <r>
          <rPr>
            <sz val="9"/>
            <rFont val="Tahoma"/>
            <family val="2"/>
          </rPr>
          <t>2010/2011 - Swiss-A - Geneve Servette
nebyl nikdy draftován !!</t>
        </r>
      </text>
    </comment>
    <comment ref="B39" authorId="0">
      <text>
        <r>
          <rPr>
            <sz val="9"/>
            <rFont val="Tahoma"/>
            <family val="2"/>
          </rPr>
          <t>2010/2011 - NHL - Washington Capitals
Selected by Edmonton Oilers round 3 #59 overall 1996 NHL Entry Draft</t>
        </r>
      </text>
    </comment>
    <comment ref="B40" authorId="0">
      <text>
        <r>
          <rPr>
            <sz val="9"/>
            <rFont val="Tahoma"/>
            <family val="2"/>
          </rPr>
          <t xml:space="preserve">2010/2011 - NHL - Montreal Canadiens
Selected by Florida Panthers round 5 #117 overall 1998 NHL Entry Draft
</t>
        </r>
      </text>
    </comment>
    <comment ref="B50" authorId="0">
      <text>
        <r>
          <rPr>
            <sz val="9"/>
            <rFont val="Tahoma"/>
            <family val="2"/>
          </rPr>
          <t>2010/2011 - NHL - Washington Capitals
Selected by Washington Capitals round 2 #34 overall 2006 NHL Entry Draft</t>
        </r>
      </text>
    </comment>
    <comment ref="B21" authorId="0">
      <text>
        <r>
          <rPr>
            <sz val="9"/>
            <rFont val="Tahoma"/>
            <family val="2"/>
          </rPr>
          <t>2010/2011 - NHL - New York Islanders
Selected by Boston Bruins round 8 #241 overall 2001 NHL Entry Draft</t>
        </r>
      </text>
    </comment>
    <comment ref="B7" authorId="0">
      <text>
        <r>
          <rPr>
            <sz val="9"/>
            <rFont val="Tahoma"/>
            <family val="2"/>
          </rPr>
          <t>2010/2011 - NHL - Washington Capitals
Selected by San Jose Sharks round 4 #102 overall 1996 NHL Entry Draft</t>
        </r>
      </text>
    </comment>
    <comment ref="B3" authorId="0">
      <text>
        <r>
          <rPr>
            <sz val="9"/>
            <rFont val="Tahoma"/>
            <family val="2"/>
          </rPr>
          <t>1. 2010/2011 - NHL - Florida Panthers
2. 2010/2011 - NHL - Carolina Hurricanes
Selected by Vancouver Canucks round 1 #4 overall 1998 NHL Entry Draft</t>
        </r>
      </text>
    </comment>
    <comment ref="B11" authorId="1">
      <text>
        <r>
          <rPr>
            <sz val="9"/>
            <rFont val="Tahoma"/>
            <family val="2"/>
          </rPr>
          <t>2010/2011 - NHL - Pittsburgh Penguins
Selected by Vancouver Canucks round 6 #144 overall 1997 NHL Entry Draft</t>
        </r>
      </text>
    </comment>
    <comment ref="B17" authorId="1">
      <text>
        <r>
          <rPr>
            <sz val="9"/>
            <rFont val="Tahoma"/>
            <family val="2"/>
          </rPr>
          <t>2010/2011 - NHL - Washington Capitals
Selected by Washington Capitals round 1 #17 overall 2002 NHL Entry Draft</t>
        </r>
      </text>
    </comment>
    <comment ref="B19" authorId="1">
      <text>
        <r>
          <rPr>
            <sz val="9"/>
            <rFont val="Tahoma"/>
            <family val="2"/>
          </rPr>
          <t>2010/2011 - AHL - Chicago Wolves
Selected by Nashville Predators round 9 #248 overall 1999 NHL Entry Draft</t>
        </r>
      </text>
    </comment>
    <comment ref="B20" authorId="1">
      <text>
        <r>
          <rPr>
            <sz val="9"/>
            <rFont val="Tahoma"/>
            <family val="2"/>
          </rPr>
          <t>2010/2011 - Washington Capitals
Selected by Edmonton Oilers round 5 #121 overall 1997 NHL Entry Draft</t>
        </r>
      </text>
    </comment>
    <comment ref="B22" authorId="1">
      <text>
        <r>
          <rPr>
            <sz val="9"/>
            <rFont val="Tahoma"/>
            <family val="2"/>
          </rPr>
          <t>2010/2011 - NHL - Washington Capitals
Selected by Detroit Red Wings round 4 #76 overall 1991 NHL Entry Draft</t>
        </r>
      </text>
    </comment>
    <comment ref="B24" authorId="1">
      <text>
        <r>
          <rPr>
            <sz val="9"/>
            <rFont val="Tahoma"/>
            <family val="2"/>
          </rPr>
          <t>2010/2011 - NHL - Calgary Flames
Selected by Tampa Bay Lightning round 1 #5 overall 1995 NHL Entry Draft</t>
        </r>
      </text>
    </comment>
    <comment ref="B31" authorId="1">
      <text>
        <r>
          <rPr>
            <sz val="9"/>
            <rFont val="Tahoma"/>
            <family val="2"/>
          </rPr>
          <t>1. 2010/2011 - SEL - Linkoping HC
2. 2010/2011 - SEL - Timra IK
Selected by Pittsburgh Penguins round 2 #51 overall 1999 NHL Entry Draft</t>
        </r>
      </text>
    </comment>
    <comment ref="B37" authorId="1">
      <text>
        <r>
          <rPr>
            <sz val="9"/>
            <rFont val="Tahoma"/>
            <family val="2"/>
          </rPr>
          <t>2010/2011 - DEL - Mannheim Eagles
Selected by St. Louis Blues round 4 #106 overall 1997 NHL Entry Draft</t>
        </r>
      </text>
    </comment>
    <comment ref="B41" authorId="1">
      <text>
        <r>
          <rPr>
            <sz val="9"/>
            <rFont val="Tahoma"/>
            <family val="2"/>
          </rPr>
          <t>1. 2010/2011 - NHL - Los Angeles Kings
2. 2010/2011 - NHL - Washington Capitals
Selected by San Jose Sharks round 1 #21 overall 1996 NHL Entry Draft</t>
        </r>
      </text>
    </comment>
    <comment ref="B4" authorId="0">
      <text>
        <r>
          <rPr>
            <sz val="9"/>
            <rFont val="Tahoma"/>
            <family val="2"/>
          </rPr>
          <t>1. 2010/2011 - NHL - New Jersey Devils
2. 2010/2011 - NHL - Washington Capitals
Selected by Edmonton Oilers round 1 #7 overall 1993 NHL Entry Draft</t>
        </r>
      </text>
    </comment>
  </commentList>
</comments>
</file>

<file path=xl/comments14.xml><?xml version="1.0" encoding="utf-8"?>
<comments xmlns="http://schemas.openxmlformats.org/spreadsheetml/2006/main">
  <authors>
    <author>Spokojený uživatel aplikací Microsoft Office</author>
    <author>kos</author>
  </authors>
  <commentList>
    <comment ref="C4" authorId="0">
      <text>
        <r>
          <rPr>
            <sz val="9"/>
            <rFont val="Tahoma"/>
            <family val="2"/>
          </rPr>
          <t>2010/2011 - NHL - Chicago Blackhawks
Selected by Edmonton Oilers round 8 #195 overall 1996 NHL Entry Draft</t>
        </r>
      </text>
    </comment>
    <comment ref="C5" authorId="0">
      <text>
        <r>
          <rPr>
            <sz val="9"/>
            <rFont val="Tahoma"/>
            <family val="2"/>
          </rPr>
          <t>1. 2010/2011 - SEL - Skelleftea HC
2. 2010/2011 - SM-liiga - Karpat
Selected by Anaheim Mighty Ducks round 8 #230 overall 1999 NHL Entry Draft</t>
        </r>
      </text>
    </comment>
    <comment ref="C7" authorId="0">
      <text>
        <r>
          <rPr>
            <sz val="9"/>
            <rFont val="Tahoma"/>
            <family val="2"/>
          </rPr>
          <t>2010/2011 - Swiss-A - Geneve Servette
Selected by Columbus Blue Jackets round 2 #46 overall 2003 NHL Entry Draft</t>
        </r>
      </text>
    </comment>
    <comment ref="C8" authorId="0">
      <text>
        <r>
          <rPr>
            <sz val="9"/>
            <rFont val="Tahoma"/>
            <family val="2"/>
          </rPr>
          <t>2010/2011 - KHL - St. Petersburg SKA
Selected by New Jersey Devils round 2 #42 overall 1992 NHL Entry Draft</t>
        </r>
      </text>
    </comment>
    <comment ref="C10" authorId="0">
      <text>
        <r>
          <rPr>
            <sz val="9"/>
            <rFont val="Tahoma"/>
            <family val="2"/>
          </rPr>
          <t>2010/2011 - SEL - Modo Hockey Ornskoldsvik
Selected by New York Rangers round 1 #8 overall 1993 NHL Entry Draft</t>
        </r>
      </text>
    </comment>
    <comment ref="C17" authorId="0">
      <text>
        <r>
          <rPr>
            <sz val="9"/>
            <rFont val="Tahoma"/>
            <family val="2"/>
          </rPr>
          <t>2010/2011 - SEL - Lulea HF
Selected by Philadelphia Flyers round 2 #36 overall 1993 NHL Entry Draft</t>
        </r>
      </text>
    </comment>
    <comment ref="C18" authorId="0">
      <text>
        <r>
          <rPr>
            <sz val="9"/>
            <rFont val="Tahoma"/>
            <family val="2"/>
          </rPr>
          <t>1. 2010/2011 - NHL - Buffalo Sabres
2. 2010/2011 - NHL - Columbus Blue Jackets
Selected by Montreal Canadiens round 3 #68 overall 1992 NHL Entry Draft</t>
        </r>
      </text>
    </comment>
    <comment ref="C22" authorId="0">
      <text>
        <r>
          <rPr>
            <sz val="9"/>
            <rFont val="Tahoma"/>
            <family val="2"/>
          </rPr>
          <t>2010/2011 - Aust - Ljubljana Olimpija HK
Selected by New York Rangers round 3 #73 overall 1997 NHL Entry Draft</t>
        </r>
      </text>
    </comment>
    <comment ref="C30" authorId="0">
      <text>
        <r>
          <rPr>
            <sz val="9"/>
            <rFont val="Tahoma"/>
            <family val="2"/>
          </rPr>
          <t>2010/2011 - AHL - Wlkes-Barre/Scranton Penguins
Selected by Philadelphia Flyers round 5 #133 overall 1996 NHL Entry Draft</t>
        </r>
      </text>
    </comment>
    <comment ref="C32" authorId="0">
      <text>
        <r>
          <rPr>
            <sz val="9"/>
            <rFont val="Tahoma"/>
            <family val="2"/>
          </rPr>
          <t>1. 2010/2011 - SM-liiga - KalPa Kuopio
2. 2010/2011 - KHL - Nizhnekamsk Neftekhimik
Selected by New York Rangers round 1 #4 overall 1999 NHL Entry Draft</t>
        </r>
      </text>
    </comment>
    <comment ref="C35" authorId="0">
      <text>
        <r>
          <rPr>
            <sz val="9"/>
            <rFont val="Tahoma"/>
            <family val="2"/>
          </rPr>
          <t>2010/2011 - NHL - New York Islanders
nebyl nikdy draftován</t>
        </r>
      </text>
    </comment>
    <comment ref="C45" authorId="0">
      <text>
        <r>
          <rPr>
            <sz val="9"/>
            <rFont val="Tahoma"/>
            <family val="2"/>
          </rPr>
          <t>2010/2011 - NHL - Carolina Huricanes
Selected by Carolina Hurricanes round 1 #2 overall 2003 NHL Entry Draft</t>
        </r>
      </text>
    </comment>
    <comment ref="C49" authorId="0">
      <text>
        <r>
          <rPr>
            <sz val="9"/>
            <rFont val="Tahoma"/>
            <family val="2"/>
          </rPr>
          <t>2010/2011 - NHL - San Jose Sharks
Selected by Carolina Hurricanes round 4 #97 overall 2000 NHL Entry Draft</t>
        </r>
      </text>
    </comment>
    <comment ref="C51" authorId="0">
      <text>
        <r>
          <rPr>
            <sz val="9"/>
            <rFont val="Tahoma"/>
            <family val="2"/>
          </rPr>
          <t>1. 2010/2011 - AHL - Oklahoma City Barons
2. 2010/2011 - NHL - Edmonton Oilers
Selected by Anaheim Mighty Ducks round 8 #232 overall 2001 NHL Entry Draft</t>
        </r>
      </text>
    </comment>
    <comment ref="C52" authorId="0">
      <text>
        <r>
          <rPr>
            <sz val="9"/>
            <rFont val="Tahoma"/>
            <family val="2"/>
          </rPr>
          <t>2010/2011 - KHL - Minsk Dynamo
nikdy nebyl draftován !!</t>
        </r>
      </text>
    </comment>
    <comment ref="C55" authorId="0">
      <text>
        <r>
          <rPr>
            <sz val="9"/>
            <rFont val="Tahoma"/>
            <family val="2"/>
          </rPr>
          <t>2010/2011 - NHL - Toronto Maple Leafs
Selected by Pittsburgh Penguins round 1 #21 overall 2001 NHL Entry Draft</t>
        </r>
      </text>
    </comment>
    <comment ref="C57" authorId="0">
      <text>
        <r>
          <rPr>
            <sz val="9"/>
            <rFont val="Tahoma"/>
            <family val="2"/>
          </rPr>
          <t>2010/2011 - DEL - Iserlohn Roosters
nebyl nikdy draftován</t>
        </r>
      </text>
    </comment>
    <comment ref="C58" authorId="0">
      <text>
        <r>
          <rPr>
            <sz val="9"/>
            <rFont val="Tahoma"/>
            <family val="2"/>
          </rPr>
          <t>2010/2011 - NHL - Ottawa Senators
Selected by Washington Capitals round 1 #14 overall 1992 NHL Entry Draft</t>
        </r>
      </text>
    </comment>
    <comment ref="C59" authorId="0">
      <text>
        <r>
          <rPr>
            <sz val="9"/>
            <rFont val="Tahoma"/>
            <family val="2"/>
          </rPr>
          <t>2010/2011 - NHL - Los Angeles Kings
Selected by St. Louis Blues round 4 #101 overall 1995 NHL Entry Draft</t>
        </r>
      </text>
    </comment>
    <comment ref="C61" authorId="0">
      <text>
        <r>
          <rPr>
            <sz val="9"/>
            <rFont val="Tahoma"/>
            <family val="2"/>
          </rPr>
          <t>2010/2011 - AHL - Manchester Monarchs
Selected by Los Angeles Kings round 1 #4 overall 2007 NHL Entry Draft</t>
        </r>
      </text>
    </comment>
    <comment ref="C62" authorId="0">
      <text>
        <r>
          <rPr>
            <sz val="9"/>
            <rFont val="Tahoma"/>
            <family val="2"/>
          </rPr>
          <t>1. 2010/2011 - Czech - Sparta Praha
2. 2010/2011 - SEL - Linkoping HC
Selected by New York Islanders round 2 #28 overall 1995 NHL Entry Draft</t>
        </r>
      </text>
    </comment>
    <comment ref="C64" authorId="0">
      <text>
        <r>
          <rPr>
            <sz val="9"/>
            <rFont val="Tahoma"/>
            <family val="2"/>
          </rPr>
          <t>2010/2011 - NHL - Los Angeles Kings
Selected by Los Angeles Kings round 1 #11 overall 2005 NHL Entry Draft</t>
        </r>
      </text>
    </comment>
    <comment ref="C65" authorId="0">
      <text>
        <r>
          <rPr>
            <sz val="9"/>
            <rFont val="Tahoma"/>
            <family val="2"/>
          </rPr>
          <t>2010/2011 - KHL - Magnitogorsk Metallurg
Selected by Florida Panthers round 3 #65 overall 1996 NHL Entry Draft</t>
        </r>
      </text>
    </comment>
    <comment ref="C66" authorId="0">
      <text>
        <r>
          <rPr>
            <sz val="9"/>
            <rFont val="Tahoma"/>
            <family val="2"/>
          </rPr>
          <t>2010/2011 - Czech - Plzen HC
Selected by New Jersey Devils round 9 #179 overall 1990 NHL Entry Draft</t>
        </r>
      </text>
    </comment>
    <comment ref="C68" authorId="0">
      <text>
        <r>
          <rPr>
            <sz val="9"/>
            <rFont val="Tahoma"/>
            <family val="2"/>
          </rPr>
          <t>2010/2011 - NHL - Tampa Bay Lightning
nebyl nikdy draftován</t>
        </r>
      </text>
    </comment>
    <comment ref="C69" authorId="0">
      <text>
        <r>
          <rPr>
            <sz val="9"/>
            <rFont val="Tahoma"/>
            <family val="2"/>
          </rPr>
          <t>2010/2011 - KHL - Minsk Dynamo
Selected by Boston Bruins round 2 #40 overall 1991 NHL Entry Draft</t>
        </r>
      </text>
    </comment>
    <comment ref="C70" authorId="0">
      <text>
        <r>
          <rPr>
            <sz val="9"/>
            <rFont val="Tahoma"/>
            <family val="2"/>
          </rPr>
          <t>2010/2011 - KHL - Moscow Dynamo
Selected by Los Angeles Kings round 9 #224 overall 1993 NHL Entry Draft</t>
        </r>
      </text>
    </comment>
    <comment ref="C71" authorId="0">
      <text>
        <r>
          <rPr>
            <sz val="9"/>
            <rFont val="Tahoma"/>
            <family val="2"/>
          </rPr>
          <t>2010/2011 - NHL - Philadelphia Flyers
Selected by Los Angeles Kings round 10 #250 overall 1993 NHL Entry Draft</t>
        </r>
      </text>
    </comment>
    <comment ref="C72" authorId="0">
      <text>
        <r>
          <rPr>
            <sz val="9"/>
            <rFont val="Tahoma"/>
            <family val="2"/>
          </rPr>
          <t>2010/2011 - Czech - Sparta Praha
nebyl nikdy draftován</t>
        </r>
      </text>
    </comment>
    <comment ref="C73" authorId="0">
      <text>
        <r>
          <rPr>
            <sz val="9"/>
            <rFont val="Tahoma"/>
            <family val="2"/>
          </rPr>
          <t>2010/2011 - NHL - Philadelphia Flyers
Selected by Philadelphia Flyers round 1 #2 overall 2007 NHL Entry Draft</t>
        </r>
      </text>
    </comment>
    <comment ref="C74" authorId="0">
      <text>
        <r>
          <rPr>
            <sz val="9"/>
            <rFont val="Tahoma"/>
            <family val="2"/>
          </rPr>
          <t>2010/2011 - AHL - Rockford IceHogs
Selected by Dallas Stars round 1 #27 overall 2006 NHL Entry Draft</t>
        </r>
      </text>
    </comment>
    <comment ref="C75" authorId="0">
      <text>
        <r>
          <rPr>
            <sz val="9"/>
            <rFont val="Tahoma"/>
            <family val="2"/>
          </rPr>
          <t>2010/2011 - NHL - Columbus Blue Jackets
Selected by Columbus Blue Jackets round 1 #7 overall 2007 NHL Entry Draft</t>
        </r>
      </text>
    </comment>
    <comment ref="C76" authorId="0">
      <text>
        <r>
          <rPr>
            <sz val="9"/>
            <rFont val="Tahoma"/>
            <family val="2"/>
          </rPr>
          <t>2010/2011 - KHL - Kazan Ak-Bars
nikdy nebyl draftován</t>
        </r>
      </text>
    </comment>
    <comment ref="C77" authorId="0">
      <text>
        <r>
          <rPr>
            <sz val="9"/>
            <rFont val="Tahoma"/>
            <family val="2"/>
          </rPr>
          <t>2010/2011 - KHL - Ufa Salavat Yulayev
Selected by Boston Bruins round 3 #73 overall 2000 NHL Entry Draft</t>
        </r>
      </text>
    </comment>
    <comment ref="C78" authorId="0">
      <text>
        <r>
          <rPr>
            <sz val="9"/>
            <rFont val="Tahoma"/>
            <family val="2"/>
          </rPr>
          <t>2010/2011 - NHL - Los Angeles Kings
Selected by Los Angeles Kings round 1 #11 overall 2006 NHL Entry Draft</t>
        </r>
      </text>
    </comment>
    <comment ref="C79" authorId="0">
      <text>
        <r>
          <rPr>
            <sz val="9"/>
            <rFont val="Tahoma"/>
            <family val="2"/>
          </rPr>
          <t>2010/2011 - NHL - Phoenix Coyotes
Selected by New York Rangers round 3 #66 overall 1998 NHL Entry Draft</t>
        </r>
      </text>
    </comment>
    <comment ref="C83" authorId="0">
      <text>
        <r>
          <rPr>
            <sz val="9"/>
            <rFont val="Tahoma"/>
            <family val="2"/>
          </rPr>
          <t>2010/2011 - NHL - Phoenix Coyotes
Selected by Winnipeg Jets round 1 #7 overall 1995 NHL Entry Draft</t>
        </r>
      </text>
    </comment>
    <comment ref="C84" authorId="0">
      <text>
        <r>
          <rPr>
            <sz val="9"/>
            <rFont val="Tahoma"/>
            <family val="2"/>
          </rPr>
          <t>1. 2010/2011 - AHL - Syracuse Crunch
2. 2010/2011 - NHL - Anaheim Ducks
Selected by Los Angeles Kings round 2 #30 overall 1996 NHL Entry Draft</t>
        </r>
      </text>
    </comment>
    <comment ref="C88" authorId="0">
      <text>
        <r>
          <rPr>
            <sz val="9"/>
            <rFont val="Tahoma"/>
            <family val="2"/>
          </rPr>
          <t>2010/2011 - NHL - Phoenix Coyotes
Selected by Florida Panthers round 1 #1 overall 1994 NHL Entry Draft</t>
        </r>
      </text>
    </comment>
    <comment ref="C89" authorId="0">
      <text>
        <r>
          <rPr>
            <sz val="9"/>
            <rFont val="Tahoma"/>
            <family val="2"/>
          </rPr>
          <t>2010/2011 - KHL - Ufa Salavat Yulayev
Selected by Buffalo Sabres round 1 #18 overall 1998 NHL Entry Draft</t>
        </r>
      </text>
    </comment>
    <comment ref="C93" authorId="0">
      <text>
        <r>
          <rPr>
            <sz val="9"/>
            <rFont val="Tahoma"/>
            <family val="2"/>
          </rPr>
          <t>1. 2010/2011 - Czech - Sparta Praha
2. 2010/2011 - Czech - Brno Kometa
Selected by Phoenix Coyotes round 1 #19 overall 2002 NHL Entry Draft</t>
        </r>
      </text>
    </comment>
    <comment ref="C96" authorId="0">
      <text>
        <r>
          <rPr>
            <sz val="9"/>
            <rFont val="Tahoma"/>
            <family val="2"/>
          </rPr>
          <t>2010/2011 - Czech - Litvinov CHP HC
Selected by Phoenix Coyotes round 8 #243 overall 2001 NHL Entry Draft</t>
        </r>
      </text>
    </comment>
    <comment ref="C101" authorId="0">
      <text>
        <r>
          <rPr>
            <sz val="9"/>
            <rFont val="Tahoma"/>
            <family val="2"/>
          </rPr>
          <t>2010/2011 - SEL - Modo Hockey Ornskoldsvik
Selected by St. Louis Blues round 7 #177 overall 1997 NHL Entry Draft</t>
        </r>
      </text>
    </comment>
    <comment ref="C102" authorId="0">
      <text>
        <r>
          <rPr>
            <sz val="9"/>
            <rFont val="Tahoma"/>
            <family val="2"/>
          </rPr>
          <t>2010/2011 - Czech - Liberec Bili Tygri HC
nebyl nikdy draftován !!</t>
        </r>
      </text>
    </comment>
    <comment ref="C104" authorId="0">
      <text>
        <r>
          <rPr>
            <sz val="9"/>
            <rFont val="Tahoma"/>
            <family val="2"/>
          </rPr>
          <t>2010/2011 - Czech - Pardubice HC
Selected by Edmonton Oilers round 9 #272 overall 2001 NHL Entry Draft</t>
        </r>
      </text>
    </comment>
    <comment ref="C105" authorId="0">
      <text>
        <r>
          <rPr>
            <sz val="9"/>
            <rFont val="Tahoma"/>
            <family val="2"/>
          </rPr>
          <t>2010/2011 - Czech - České Budejovice HC
Selected by Phoenix Coyotes round 2 #45 overall 2001 NHL Entry Draft</t>
        </r>
      </text>
    </comment>
    <comment ref="C107" authorId="0">
      <text>
        <r>
          <rPr>
            <sz val="9"/>
            <rFont val="Tahoma"/>
            <family val="2"/>
          </rPr>
          <t>1. 2010/2011 - NHL - New York Islanders
2. 2010/2011 - AHL - Bridgeport Sound Tigers
3. 2010/2011 - Swiss-A - Fribourg-Gotteron
Selected by Dallas Stars round 3 #70 overall 1996 NHL Entry Draft</t>
        </r>
      </text>
    </comment>
    <comment ref="C108" authorId="0">
      <text>
        <r>
          <rPr>
            <sz val="9"/>
            <rFont val="Tahoma"/>
            <family val="2"/>
          </rPr>
          <t>2010/2011 - Czech - Mlada Boleslav BK
nebyl nikdy draftován !!</t>
        </r>
      </text>
    </comment>
    <comment ref="C112" authorId="0">
      <text>
        <r>
          <rPr>
            <sz val="9"/>
            <rFont val="Tahoma"/>
            <family val="2"/>
          </rPr>
          <t>2010/2011 - KHL - St. Petersburg SKA
Selected by New York Islanders round 3 #78 overall 1999 NHL Entry Draft</t>
        </r>
      </text>
    </comment>
    <comment ref="C115" authorId="0">
      <text>
        <r>
          <rPr>
            <sz val="9"/>
            <rFont val="Tahoma"/>
            <family val="2"/>
          </rPr>
          <t>2010/2011 - NHL - Philadelphia Flyers
Selected by Philadelphia Flyers round 1 #22 overall 1995 NHL Entry Draft</t>
        </r>
      </text>
    </comment>
    <comment ref="C119" authorId="0">
      <text>
        <r>
          <rPr>
            <sz val="9"/>
            <rFont val="Tahoma"/>
            <family val="2"/>
          </rPr>
          <t>1. 2010/2011 - AHL - San Antonio Rampage
2. 2010/2011 - NHL - New York Islanders
Selected by New York Rangers round 1 #6 overall 2004 NHL Entry Draft</t>
        </r>
      </text>
    </comment>
    <comment ref="C120" authorId="0">
      <text>
        <r>
          <rPr>
            <sz val="9"/>
            <rFont val="Tahoma"/>
            <family val="2"/>
          </rPr>
          <t>2010/2011 - NHL - Moscow Dynamo
Selected by Edmonton Oilers round 5 #111 overall 1993 NHL Entry Draft</t>
        </r>
      </text>
    </comment>
    <comment ref="C125" authorId="0">
      <text>
        <r>
          <rPr>
            <sz val="9"/>
            <rFont val="Tahoma"/>
            <family val="2"/>
          </rPr>
          <t>2010/2011 - NHL - Montreal Canadiens
Selected by Tampa Bay Lightning round 1 #1 overall 1992 NHL Entry Draft</t>
        </r>
      </text>
    </comment>
    <comment ref="C128" authorId="0">
      <text>
        <r>
          <rPr>
            <sz val="9"/>
            <rFont val="Tahoma"/>
            <family val="2"/>
          </rPr>
          <t>2010/2011 - NHL - Hershey Bears
Selected by New Jersey Devils round 3 #71 overall 1994 NHL Entry Draft</t>
        </r>
      </text>
    </comment>
    <comment ref="C132" authorId="0">
      <text>
        <r>
          <rPr>
            <sz val="9"/>
            <rFont val="Tahoma"/>
            <family val="2"/>
          </rPr>
          <t>2010/2011 - KHL - Kazan AK-Bars
Selected by Toronto Maple Leafs round 8 #254 overall 2002 NHL Entry Draft</t>
        </r>
      </text>
    </comment>
    <comment ref="C133" authorId="0">
      <text>
        <r>
          <rPr>
            <sz val="9"/>
            <rFont val="Tahoma"/>
            <family val="2"/>
          </rPr>
          <t>2010/2011 - Czech - Trinec Ocelari HC
Selected by New York Rangers round 4 #104 overall 2006 NHL Entry Draft</t>
        </r>
      </text>
    </comment>
    <comment ref="C134" authorId="0">
      <text>
        <r>
          <rPr>
            <sz val="9"/>
            <rFont val="Tahoma"/>
            <family val="2"/>
          </rPr>
          <t>2010/2011 - SEL - Sodertalje SK
Selected by New York Rangers round 7 #197 overall 1999 NHL Entry Draft</t>
        </r>
      </text>
    </comment>
    <comment ref="C135" authorId="0">
      <text>
        <r>
          <rPr>
            <sz val="9"/>
            <rFont val="Tahoma"/>
            <family val="2"/>
          </rPr>
          <t>1. 2010/2011 - AHL - Houston Aeros
2. 2010/2011 - DEL - Ingolstadt ERC
Selected by New York Rangers round 4 #113 overall 2001 NHL Entry Draft</t>
        </r>
      </text>
    </comment>
    <comment ref="C136" authorId="0">
      <text>
        <r>
          <rPr>
            <sz val="9"/>
            <rFont val="Tahoma"/>
            <family val="2"/>
          </rPr>
          <t>2010/2011 - Czech - Vitkovice HC
Selected by Hartford Whalers round 3 #72 overall 1993 NHL Entry Draft</t>
        </r>
      </text>
    </comment>
    <comment ref="C137" authorId="0">
      <text>
        <r>
          <rPr>
            <sz val="9"/>
            <rFont val="Tahoma"/>
            <family val="2"/>
          </rPr>
          <t>2010/2011 - Czech - Liberec Bili Tygri HC
Selected by Vancouver Canucks round 1 #2 overall 1990 NHL Entry Draft</t>
        </r>
      </text>
    </comment>
    <comment ref="C138" authorId="0">
      <text>
        <r>
          <rPr>
            <sz val="9"/>
            <rFont val="Tahoma"/>
            <family val="2"/>
          </rPr>
          <t>2010/2011 - Swiss-A - Rapperswil-Jona
nebyl nikdy draftován</t>
        </r>
      </text>
    </comment>
    <comment ref="C139" authorId="0">
      <text>
        <r>
          <rPr>
            <sz val="9"/>
            <rFont val="Tahoma"/>
            <family val="2"/>
          </rPr>
          <t>2010/2011 - Czech - Plzen HC
Selected by Pittsburgh Penguins round 1 #19 overall 1992 NHL Entry Draft</t>
        </r>
      </text>
    </comment>
    <comment ref="C140" authorId="0">
      <text>
        <r>
          <rPr>
            <sz val="9"/>
            <rFont val="Tahoma"/>
            <family val="2"/>
          </rPr>
          <t>2010/2011 - Aust - Linz EHC
Selected by Montreal Canadiens round 1 #11 overall 1997 NHL Entry Draft</t>
        </r>
      </text>
    </comment>
    <comment ref="C141" authorId="0">
      <text>
        <r>
          <rPr>
            <sz val="9"/>
            <rFont val="Tahoma"/>
            <family val="2"/>
          </rPr>
          <t>2010/2011 - NHL - Philadelphia Flyers
Selected by Columbus Blue Jackets round 1 #4 overall 2003 NHL Entry Draft</t>
        </r>
      </text>
    </comment>
    <comment ref="C142" authorId="0">
      <text>
        <r>
          <rPr>
            <sz val="9"/>
            <rFont val="Tahoma"/>
            <family val="2"/>
          </rPr>
          <t>2010/2011 - KHL - Riga Dynamo
Selected by New York Rangers round 6 #180 overall 2003 NHL Entry Draft</t>
        </r>
      </text>
    </comment>
    <comment ref="C143" authorId="0">
      <text>
        <r>
          <rPr>
            <sz val="9"/>
            <rFont val="Tahoma"/>
            <family val="2"/>
          </rPr>
          <t>2010/2011 - NHL - Philadelphia Flyers
Selected by Buffalo Sabres round 6 #123 overall 1991 NHL Entry Draft</t>
        </r>
      </text>
    </comment>
    <comment ref="C144" authorId="0">
      <text>
        <r>
          <rPr>
            <sz val="9"/>
            <rFont val="Tahoma"/>
            <family val="2"/>
          </rPr>
          <t>2010/2011 - NHL - St. Louis Blues
Selected by Boston Bruins round 4 #106 overall 2005 NHL Entry Draft</t>
        </r>
      </text>
    </comment>
    <comment ref="C12" authorId="1">
      <text>
        <r>
          <rPr>
            <sz val="9"/>
            <rFont val="Tahoma"/>
            <family val="2"/>
          </rPr>
          <t>2010/2011 - FHL - Akwesasne Warriors
Selected by New Jersey Devils round 2 #47 overall 1996 NHL Entry Draft
Selected by New Jersey Devils round 4 #105 overall 1998 NHL Entry Draft</t>
        </r>
      </text>
    </comment>
    <comment ref="C14" authorId="1">
      <text>
        <r>
          <rPr>
            <sz val="9"/>
            <rFont val="Tahoma"/>
            <family val="2"/>
          </rPr>
          <t>1. 2010/2011 - NHL - Carolina Hurricanes
2. 2010/2011 - NHL - Calgary Flames
Selected by Pittsburgh Penguins round 7 #204 overall 1999 NHL Entry Draft</t>
        </r>
      </text>
    </comment>
    <comment ref="C34" authorId="1">
      <text>
        <r>
          <rPr>
            <sz val="9"/>
            <rFont val="Tahoma"/>
            <family val="2"/>
          </rPr>
          <t>2010/2011 - Czech - Plzen HC
Selected by Calgary Flames round 7 #192 overall 1998 NHL Entry Draft</t>
        </r>
      </text>
    </comment>
    <comment ref="C47" authorId="1">
      <text>
        <r>
          <rPr>
            <sz val="9"/>
            <rFont val="Tahoma"/>
            <family val="2"/>
          </rPr>
          <t>2010/2011 - KHL - Minsk Dynamo
nebyl v NHL draftován</t>
        </r>
      </text>
    </comment>
    <comment ref="C56" authorId="1">
      <text>
        <r>
          <rPr>
            <sz val="9"/>
            <rFont val="Tahoma"/>
            <family val="2"/>
          </rPr>
          <t>1. 2010/2011 - ECHL - Bakersfield Condors
2. 2010/2011 - KHL - Astana Barys
Selected by Chicago Blackhawks round 5 #130 overall 1997 NHL Entry Draft</t>
        </r>
      </text>
    </comment>
    <comment ref="C90" authorId="1">
      <text>
        <r>
          <rPr>
            <sz val="9"/>
            <rFont val="Tahoma"/>
            <family val="2"/>
          </rPr>
          <t>2010/2011 - KHL - Kazan Ak-Bars
Selected by Dallas Stars round 6 #173 overall 1998 NHL Entry Draft</t>
        </r>
      </text>
    </comment>
    <comment ref="C109" authorId="1">
      <text>
        <r>
          <rPr>
            <sz val="9"/>
            <rFont val="Tahoma"/>
            <family val="2"/>
          </rPr>
          <t>2010/2011 - Swiss-A - Davos
Selected by Detroit Red Wings round 3 #76 overall 1997 NHL Entry Draft</t>
        </r>
      </text>
    </comment>
    <comment ref="C172" authorId="0">
      <text>
        <r>
          <rPr>
            <sz val="9"/>
            <rFont val="Tahoma"/>
            <family val="2"/>
          </rPr>
          <t>2010/2011 - NHL - Chicago Blackhawks
Selected by Dallas Stars round 5 #124 overall 1994 NHL Entry Draft</t>
        </r>
      </text>
    </comment>
    <comment ref="C171" authorId="0">
      <text>
        <r>
          <rPr>
            <sz val="9"/>
            <rFont val="Tahoma"/>
            <family val="2"/>
          </rPr>
          <t>2010/2011 - SEL - Vastra Frolunda HC Goteborg
Selected by New York Rangers round 7 #175 overall 1997 NHL Entry Draft</t>
        </r>
      </text>
    </comment>
    <comment ref="C165" authorId="0">
      <text>
        <r>
          <rPr>
            <sz val="9"/>
            <rFont val="Tahoma"/>
            <family val="2"/>
          </rPr>
          <t>2010/2011 - NHL - Dallas Stars
Selected by Montreal Canadiens round 7 #164 overall 1995 NHL Entry Draft</t>
        </r>
      </text>
    </comment>
    <comment ref="C160" authorId="0">
      <text>
        <r>
          <rPr>
            <sz val="9"/>
            <rFont val="Tahoma"/>
            <family val="2"/>
          </rPr>
          <t>2010/2011 - KHL - Cherepovets Severstal
Selected by Pittsburgh Penguins round 2 #35 overall 2002 NHL Entry Draft</t>
        </r>
      </text>
    </comment>
    <comment ref="C159" authorId="1">
      <text>
        <r>
          <rPr>
            <sz val="9"/>
            <rFont val="Tahoma"/>
            <family val="2"/>
          </rPr>
          <t>2010/2011 - NHL - Dallas Stars
Selected by Dallas Stars round 1 #25 overall 1997 NHL Entry Draft</t>
        </r>
      </text>
    </comment>
    <comment ref="C158" authorId="0">
      <text>
        <r>
          <rPr>
            <sz val="9"/>
            <rFont val="Tahoma"/>
            <family val="2"/>
          </rPr>
          <t>2010/2011 - NHL - Detroit Red Wings
Selected by Minnesota North Stars round 1 #1 overall 1988 NHL Entry Draft</t>
        </r>
      </text>
    </comment>
    <comment ref="C150" authorId="0">
      <text>
        <r>
          <rPr>
            <sz val="9"/>
            <rFont val="Tahoma"/>
            <family val="2"/>
          </rPr>
          <t>2010/2011 - NHL - Washington Capitals
Selected by Dallas Stars round 2 #39 overall 1998 NHL Entry Draft</t>
        </r>
      </text>
    </comment>
    <comment ref="C148" authorId="1">
      <text>
        <r>
          <rPr>
            <sz val="9"/>
            <rFont val="Tahoma"/>
            <family val="2"/>
          </rPr>
          <t>1. 2010/2011 - AHL - Rochester Americans
2. 2010/2011 - ECHL - Cincinnati Cyclones
3. 2010/2011 - ECHL - Greenville Road Warriors
nebyl draftován NHL</t>
        </r>
      </text>
    </comment>
    <comment ref="C147" authorId="0">
      <text>
        <r>
          <rPr>
            <sz val="9"/>
            <rFont val="Tahoma"/>
            <family val="2"/>
          </rPr>
          <t>2010/2011 - NHL - Nashville Predators
nebyl draftován</t>
        </r>
      </text>
    </comment>
    <comment ref="C211" authorId="0">
      <text>
        <r>
          <rPr>
            <sz val="9"/>
            <rFont val="Tahoma"/>
            <family val="2"/>
          </rPr>
          <t>2010/2011 - DEL - Iserlohn Roosters
Selected by Hartford Whalers round 8 #188 overall 1993 NHL Entry Draft</t>
        </r>
      </text>
    </comment>
    <comment ref="C210" authorId="0">
      <text>
        <r>
          <rPr>
            <sz val="9"/>
            <rFont val="Tahoma"/>
            <family val="2"/>
          </rPr>
          <t>2010/2011 - NHL - Buffalo Sabres
Selected by Pittsburgh Penguins round 6 #156 overall 1993 NHL Entry Draft</t>
        </r>
      </text>
    </comment>
    <comment ref="C209" authorId="0">
      <text>
        <r>
          <rPr>
            <sz val="9"/>
            <rFont val="Tahoma"/>
            <family val="2"/>
          </rPr>
          <t>2010/2011 - KHL - Moscow Spartak
Selected by Chicago Blackhawks round 10 #199 overall 1983 NHL Entry Draft</t>
        </r>
      </text>
    </comment>
    <comment ref="C206" authorId="0">
      <text>
        <r>
          <rPr>
            <sz val="9"/>
            <rFont val="Tahoma"/>
            <family val="2"/>
          </rPr>
          <t>2010/2011 - NHL - Anaheim Ducks
Selected by Los Angeles Kings round 4 #118 overall 2000 NHL Entry Draft</t>
        </r>
      </text>
    </comment>
    <comment ref="C205" authorId="1">
      <text>
        <r>
          <rPr>
            <sz val="9"/>
            <rFont val="Tahoma"/>
            <family val="2"/>
          </rPr>
          <t>2010/2011 - KHL - Magnitogorsk Metallurg
nebyl draftován NHL</t>
        </r>
      </text>
    </comment>
    <comment ref="C203" authorId="0">
      <text>
        <r>
          <rPr>
            <sz val="9"/>
            <rFont val="Tahoma"/>
            <family val="2"/>
          </rPr>
          <t>1. 2010/2011 - NHL - Phoenix Coyotes
2. 2010/2011 - NHL - Columbus Blue Jackets
Selected by Nashville Predators round 1 #6 overall 2002 NHL Entry Draft</t>
        </r>
      </text>
    </comment>
    <comment ref="C202" authorId="0">
      <text>
        <r>
          <rPr>
            <sz val="9"/>
            <rFont val="Tahoma"/>
            <family val="2"/>
          </rPr>
          <t>2010/2011 - NHL - Philadelphia Flyers
nebyl draftován</t>
        </r>
      </text>
    </comment>
    <comment ref="C201" authorId="0">
      <text>
        <r>
          <rPr>
            <sz val="9"/>
            <rFont val="Tahoma"/>
            <family val="2"/>
          </rPr>
          <t>1. 2010/2011 - Czech - Sparta Praha
2. 2010/2011 - Czech - Litvinov CHP HC
Selected by Edmonton Oilers round 1 #20 overall 1991 NHL Entry Draft</t>
        </r>
      </text>
    </comment>
    <comment ref="C200" authorId="0">
      <text>
        <r>
          <rPr>
            <sz val="9"/>
            <rFont val="Tahoma"/>
            <family val="2"/>
          </rPr>
          <t>2010/2011 - Aust - Zagreb Medvescak KHL
Selected by St. Louis Blues round 3 #63 overall 1993 NHL Entry Draft</t>
        </r>
      </text>
    </comment>
    <comment ref="C197" authorId="0">
      <text>
        <r>
          <rPr>
            <sz val="9"/>
            <rFont val="Tahoma"/>
            <family val="2"/>
          </rPr>
          <t>2010/2011 - AHL - Grand Rapids Griffins
nebyl nikdy draftován</t>
        </r>
      </text>
    </comment>
    <comment ref="C194" authorId="0">
      <text>
        <r>
          <rPr>
            <sz val="9"/>
            <rFont val="Tahoma"/>
            <family val="2"/>
          </rPr>
          <t>2010/2011 - Swiss-A - Fribourg-Gotteron
nebyl draftován</t>
        </r>
      </text>
    </comment>
    <comment ref="C192" authorId="0">
      <text>
        <r>
          <rPr>
            <sz val="9"/>
            <rFont val="Tahoma"/>
            <family val="2"/>
          </rPr>
          <t>1. 2010/2011 - KHL - Chekhov Vityaz
2. 2010/2011 - KHL - St. Petersburg SKA
Selected by Toronto Maple Leafs round 9 #223 overall 1995 NHL Entry Draft</t>
        </r>
      </text>
    </comment>
    <comment ref="C191" authorId="0">
      <text>
        <r>
          <rPr>
            <sz val="9"/>
            <rFont val="Tahoma"/>
            <family val="2"/>
          </rPr>
          <t>2010/2011 - NHL - Detroit Red Wings
Selected by Detroit Red Wings round 3 #53 overall 1989 NHL Entry Draft</t>
        </r>
      </text>
    </comment>
    <comment ref="C189" authorId="0">
      <text>
        <r>
          <rPr>
            <sz val="9"/>
            <rFont val="Tahoma"/>
            <family val="2"/>
          </rPr>
          <t>2010/2011 - KHL - Nizhnekamsk Neftekhimik
Selected by Phoenix Coyotes round 5 #148 overall 2005 NHL Entry Draft</t>
        </r>
      </text>
    </comment>
    <comment ref="C186" authorId="0">
      <text>
        <r>
          <rPr>
            <sz val="9"/>
            <rFont val="Tahoma"/>
            <family val="2"/>
          </rPr>
          <t>2010/2011 - NHL - Detroit Red Wings
Selected by Detroit Red Wings round 2 #58 overall 2002 NHL Entry Draft</t>
        </r>
      </text>
    </comment>
    <comment ref="C185" authorId="1">
      <text>
        <r>
          <rPr>
            <sz val="9"/>
            <rFont val="Tahoma"/>
            <family val="2"/>
          </rPr>
          <t>2010/2011 - NHL - Chicago Blackhawks
Selected by Ottawa Senators round 1 #12 overall 1997 NHL Entry Draft</t>
        </r>
      </text>
    </comment>
    <comment ref="C184" authorId="0">
      <text>
        <r>
          <rPr>
            <sz val="9"/>
            <rFont val="Tahoma"/>
            <family val="2"/>
          </rPr>
          <t>2010/2011 - NHL - Detroit Red Wings
Selected by Detroit Red Wings round 10 #257 overall 1994 NHL Entry Draft</t>
        </r>
      </text>
    </comment>
    <comment ref="C183" authorId="0">
      <text>
        <r>
          <rPr>
            <sz val="9"/>
            <rFont val="Tahoma"/>
            <family val="2"/>
          </rPr>
          <t>2010/2011 - AHL - Oklahoma City Barons
nebyl nikdy draftován</t>
        </r>
      </text>
    </comment>
    <comment ref="C180" authorId="1">
      <text>
        <r>
          <rPr>
            <sz val="9"/>
            <rFont val="Tahoma"/>
            <family val="2"/>
          </rPr>
          <t>2010/2011 - NHL - Detroit Red Wings
Selected by Detroit Red Wings round 3 #97 overall 2004 NHL Entry Draft</t>
        </r>
      </text>
    </comment>
    <comment ref="C178" authorId="0">
      <text>
        <r>
          <rPr>
            <sz val="9"/>
            <rFont val="Tahoma"/>
            <family val="2"/>
          </rPr>
          <t>2010/2011 - KHL - Magnitogorsk Metallurg
Selected by Detroit Red Wings round 4 #74 overall 1989 NHL Entry Draft</t>
        </r>
      </text>
    </comment>
    <comment ref="C176" authorId="1">
      <text>
        <r>
          <rPr>
            <sz val="9"/>
            <rFont val="Tahoma"/>
            <family val="2"/>
          </rPr>
          <t>2010/2011 - NHL - Detroit Red Wings
Selected by Detroit Red Wings round 6 #171 overall 1998 NHL Entry Draft</t>
        </r>
      </text>
    </comment>
    <comment ref="C175" authorId="0">
      <text>
        <r>
          <rPr>
            <sz val="9"/>
            <rFont val="Tahoma"/>
            <family val="2"/>
          </rPr>
          <t>2010/2011 - NHL - Detroit Red Wings
Selected by Chicago Blackhawks round 1 #13 overall 1997 NHL Entry Draft</t>
        </r>
      </text>
    </comment>
    <comment ref="C173" authorId="0">
      <text>
        <r>
          <rPr>
            <sz val="9"/>
            <rFont val="Tahoma"/>
            <family val="2"/>
          </rPr>
          <t>2010/2011 - KHL - Chelyabinsk Traktor
Selected by Tampa Bay Lightning round 3 #72 overall 1998 NHL Entry Draft</t>
        </r>
      </text>
    </comment>
    <comment ref="C256" authorId="1">
      <text>
        <r>
          <rPr>
            <sz val="9"/>
            <rFont val="Tahoma"/>
            <family val="2"/>
          </rPr>
          <t>2010/2011 - NHL - Minnesota Wild
nebyl draftován NHL</t>
        </r>
      </text>
    </comment>
    <comment ref="C254" authorId="0">
      <text>
        <r>
          <rPr>
            <sz val="9"/>
            <rFont val="Tahoma"/>
            <family val="2"/>
          </rPr>
          <t>2010/2011 - NHL - Minnesota Wild
Selected by New York Rangers round 6 #176 overall 2001 NHL Entry Draft</t>
        </r>
      </text>
    </comment>
    <comment ref="C247" authorId="0">
      <text>
        <r>
          <rPr>
            <sz val="9"/>
            <rFont val="Tahoma"/>
            <family val="2"/>
          </rPr>
          <t>2010/2011 - ECHL - Kalamazoo Wings
Selected by Minnesota Wild round 1 #12 overall 2004 NHL Entry Draft</t>
        </r>
      </text>
    </comment>
    <comment ref="C245" authorId="0">
      <text>
        <r>
          <rPr>
            <sz val="9"/>
            <rFont val="Tahoma"/>
            <family val="2"/>
          </rPr>
          <t>2010/2011 - ECHL - Toledo Walleye
nikdy nebyl draftován !!!</t>
        </r>
      </text>
    </comment>
    <comment ref="C242" authorId="0">
      <text>
        <r>
          <rPr>
            <sz val="9"/>
            <rFont val="Tahoma"/>
            <family val="2"/>
          </rPr>
          <t>1. 2010/2011 - AHL - Lake Erie Monsters
2. 2010/2011 - NHL - Colorado Avalanche
3. 2010/2011 - NHL - St. Louis Blues
Selected by Colorado Avalanche round 1 #14 overall 2007 NHL Entry Draft</t>
        </r>
      </text>
    </comment>
    <comment ref="C240" authorId="0">
      <text>
        <r>
          <rPr>
            <sz val="9"/>
            <rFont val="Tahoma"/>
            <family val="2"/>
          </rPr>
          <t>1. 2010/2011 - AHL - Charlotte Checkers
2. 2010/2011 - NHL - Carolina Hurricanes
nikdy nebyl draftován !!!</t>
        </r>
      </text>
    </comment>
    <comment ref="C235" authorId="0">
      <text>
        <r>
          <rPr>
            <sz val="9"/>
            <rFont val="Tahoma"/>
            <family val="2"/>
          </rPr>
          <t>2010/2011 - Swiss-A - Lugano
Selected by Columbus Blue Jackets round 5 #133 overall 2000 NHL Entry Draft</t>
        </r>
      </text>
    </comment>
    <comment ref="C227" authorId="0">
      <text>
        <r>
          <rPr>
            <sz val="9"/>
            <rFont val="Tahoma"/>
            <family val="2"/>
          </rPr>
          <t>2010/2011 - Italy - Bolzano HC
Selected by Minnesota Wild round 3 #78 overall 2003 NHL Entry Draft</t>
        </r>
      </text>
    </comment>
    <comment ref="C225" authorId="0">
      <text>
        <r>
          <rPr>
            <sz val="9"/>
            <rFont val="Tahoma"/>
            <family val="2"/>
          </rPr>
          <t>2010/2011 - NHL - Tampa Bay Lightning
Selected by Nashville Predators round 2 #52 overall 1999 NHL Entry Draft</t>
        </r>
      </text>
    </comment>
    <comment ref="C215" authorId="0">
      <text>
        <r>
          <rPr>
            <sz val="9"/>
            <rFont val="Tahoma"/>
            <family val="2"/>
          </rPr>
          <t>2010/2011 - NHL - Phoenix Coyotes
Selected by Los Angeles Kings round 4 #96 overall 1996 NHL Entry Draft</t>
        </r>
      </text>
    </comment>
    <comment ref="C212" authorId="0">
      <text>
        <r>
          <rPr>
            <sz val="9"/>
            <rFont val="Tahoma"/>
            <family val="2"/>
          </rPr>
          <t>1. 2010/2011 - ECHL - Stockton Thunder
2. 2010/2011 - AHL - Oklahoma City Barons
Selected by Minnesota Wild round 5 #129 overall 2005 NHL Entry Draft</t>
        </r>
      </text>
    </comment>
    <comment ref="C309" authorId="0">
      <text>
        <r>
          <rPr>
            <sz val="9"/>
            <rFont val="Tahoma"/>
            <family val="2"/>
          </rPr>
          <t>1. 2010/2011 - ECHL - Cincinnati Cyclones
2. 2010/2011 - AHL - Milwaukee Admirals
Selected by Nashville Predators round 2 #54 overall 2007 NHL Entry Draft</t>
        </r>
      </text>
    </comment>
    <comment ref="C308" authorId="0">
      <text>
        <r>
          <rPr>
            <sz val="9"/>
            <rFont val="Tahoma"/>
            <family val="2"/>
          </rPr>
          <t>2010/2011 - NHL - Nashville Predators
Selected by Nashville Predators round 8 #258 overall 2004 NHL Entry Draft</t>
        </r>
      </text>
    </comment>
    <comment ref="C306" authorId="0">
      <text>
        <r>
          <rPr>
            <sz val="9"/>
            <rFont val="Tahoma"/>
            <family val="2"/>
          </rPr>
          <t>1. 2010/2011 - CIS - Lakehead University
2. 2010/2011 - ECHL - Utah Grizzlies
Selected by Nashville Predators round 5 #139 overall 2004 NHL Entry Draft</t>
        </r>
      </text>
    </comment>
    <comment ref="C304" authorId="0">
      <text>
        <r>
          <rPr>
            <sz val="9"/>
            <rFont val="Tahoma"/>
            <family val="2"/>
          </rPr>
          <t>2010/2011 - NHL - Nashville Predators
Selected by Nashville Predators round 2 #49 overall 2003 NHL Entry Draft</t>
        </r>
      </text>
    </comment>
    <comment ref="C302" authorId="0">
      <text>
        <r>
          <rPr>
            <sz val="9"/>
            <rFont val="Tahoma"/>
            <family val="2"/>
          </rPr>
          <t>1. 2010/2011 - NHL - Phoenix Coyotes
2. 2010/2011 - AHL - San Antonio Rampage
Selected by Phoenix Coyotes round 1 #3 overall 2007 NHL Entry Draft</t>
        </r>
      </text>
    </comment>
    <comment ref="C301" authorId="0">
      <text>
        <r>
          <rPr>
            <sz val="9"/>
            <rFont val="Tahoma"/>
            <family val="2"/>
          </rPr>
          <t>2010/2011 - NHL - Nashville Predators
Selected by Nashville Predators round 4 #98 overall 2001 NHL Entry Draft</t>
        </r>
      </text>
    </comment>
    <comment ref="C299" authorId="0">
      <text>
        <r>
          <rPr>
            <sz val="9"/>
            <rFont val="Tahoma"/>
            <family val="2"/>
          </rPr>
          <t>2010/2011 - AHL - Milwaukee Admirals
Selected by Nashville Predators round 3 #81 overall 2007 NHL Entry Draft</t>
        </r>
      </text>
    </comment>
    <comment ref="C297" authorId="0">
      <text>
        <r>
          <rPr>
            <sz val="9"/>
            <rFont val="Tahoma"/>
            <family val="2"/>
          </rPr>
          <t>2010/2011 - NHL - Nashville Predators
Selected by Nashville Predators round 1 #7 overall 2003 NHL Entry Draft</t>
        </r>
      </text>
    </comment>
    <comment ref="C296" authorId="0">
      <text>
        <r>
          <rPr>
            <sz val="9"/>
            <rFont val="Tahoma"/>
            <family val="2"/>
          </rPr>
          <t>2010/2011 - NHL - Nashville Predators
Selected by New Jersey Devils round 9 #233 overall 1994 NHL Entry Draft</t>
        </r>
      </text>
    </comment>
    <comment ref="C292" authorId="0">
      <text>
        <r>
          <rPr>
            <sz val="9"/>
            <rFont val="Tahoma"/>
            <family val="2"/>
          </rPr>
          <t>1. 2010/2011 - AHL - Milwaukee Admirals
2. 2010/2011 - NHL - Nashville Predators
Selected by Nashville Predators round 2 #58 overall 2007 NHL Entry Draft</t>
        </r>
      </text>
    </comment>
    <comment ref="C291" authorId="0">
      <text>
        <r>
          <rPr>
            <sz val="9"/>
            <rFont val="Tahoma"/>
            <family val="2"/>
          </rPr>
          <t>2010/2011 - Swiss-A - Geneve Servette
Selected by Nashville Predators round 3 #76 overall 2001 NHL Entry Draft</t>
        </r>
      </text>
    </comment>
    <comment ref="C289" authorId="0">
      <text>
        <r>
          <rPr>
            <sz val="9"/>
            <rFont val="Tahoma"/>
            <family val="2"/>
          </rPr>
          <t>2010/2011 - KHL - Ufa Salavat Yulayev
Selected by Nashville Predators round 1 #15 overall 2004 NHL Entry Draft</t>
        </r>
      </text>
    </comment>
    <comment ref="C285" authorId="0">
      <text>
        <r>
          <rPr>
            <sz val="9"/>
            <rFont val="Tahoma"/>
            <family val="2"/>
          </rPr>
          <t>2010/2011 - NHL - New York Islanders
Selected by New York Islanders round 1 #7 overall 2006 NHL Entry Draft</t>
        </r>
      </text>
    </comment>
    <comment ref="C284" authorId="0">
      <text>
        <r>
          <rPr>
            <sz val="9"/>
            <rFont val="Tahoma"/>
            <family val="2"/>
          </rPr>
          <t>2010/2011 - NHL - Nashville Predators
Selected by Nashville Predators round 5 #150 overall 2005 NHL Entry Draft</t>
        </r>
      </text>
    </comment>
    <comment ref="C283" authorId="0">
      <text>
        <r>
          <rPr>
            <sz val="9"/>
            <rFont val="Tahoma"/>
            <family val="2"/>
          </rPr>
          <t>2010/2010 - AHL - San Antonio Rampage
Selected by Los Angeles Kings round 5 #143 overall 2004 NHL Entry Draft</t>
        </r>
      </text>
    </comment>
    <comment ref="C282" authorId="0">
      <text>
        <r>
          <rPr>
            <sz val="9"/>
            <rFont val="Tahoma"/>
            <family val="2"/>
          </rPr>
          <t>1. 2010/2011 - AHL - Milwaukee Admirals
2. 2010/2011 - SEL - Timra IK
Selected by New York Rangers round 1 #9 overall 1999 NHL Entry Draft</t>
        </r>
      </text>
    </comment>
    <comment ref="C280" authorId="0">
      <text>
        <r>
          <rPr>
            <sz val="9"/>
            <rFont val="Tahoma"/>
            <family val="2"/>
          </rPr>
          <t>2010/2011 - NHL - Nashville Predators
Selected by Nashville Predators round 1 #2 overall 1998 NHL Entry Draft</t>
        </r>
      </text>
    </comment>
    <comment ref="C279" authorId="0">
      <text>
        <r>
          <rPr>
            <sz val="9"/>
            <rFont val="Tahoma"/>
            <family val="2"/>
          </rPr>
          <t>1. 2010/2011 - AHL - Milwaukee Admirals
2. 2010/2011 - NHL - Nashville Predators
Selected by Nashville Predators round 3 #78 overall 2005 NHL Entry Draft</t>
        </r>
      </text>
    </comment>
    <comment ref="C277" authorId="0">
      <text>
        <r>
          <rPr>
            <sz val="9"/>
            <rFont val="Tahoma"/>
            <family val="2"/>
          </rPr>
          <t>2010/2011 - NHL - Nashville Predators
Selected by Nashville Predators round 2 #37 overall 2003 NHL Entry Draft</t>
        </r>
      </text>
    </comment>
    <comment ref="C273" authorId="0">
      <text>
        <r>
          <rPr>
            <sz val="9"/>
            <rFont val="Tahoma"/>
            <family val="2"/>
          </rPr>
          <t>2010/2011 - NHL - Vancouver Canucks
Selected by Nashville Predators round 1 #12 overall 2001 NHL Entry Draft</t>
        </r>
      </text>
    </comment>
    <comment ref="C271" authorId="0">
      <text>
        <r>
          <rPr>
            <sz val="9"/>
            <rFont val="Tahoma"/>
            <family val="2"/>
          </rPr>
          <t>2010/2011 - KHL - Minsk Dynamo
Selected by Nashville Predators round 2 #35 overall 2003 NHL Entry Draft</t>
        </r>
      </text>
    </comment>
    <comment ref="C270" authorId="0">
      <text>
        <r>
          <rPr>
            <sz val="9"/>
            <rFont val="Tahoma"/>
            <family val="2"/>
          </rPr>
          <t>1. 2010/2011 - AHL - Milwaukee Admirals
2. 2010/2011 - NHL - Nashville Predators
Selected by Nashville Predators round 2 #56 overall 2006 NHL Entry Draft</t>
        </r>
      </text>
    </comment>
    <comment ref="C267" authorId="0">
      <text>
        <r>
          <rPr>
            <sz val="9"/>
            <rFont val="Tahoma"/>
            <family val="2"/>
          </rPr>
          <t>2010/2011 - NHL - Nashville Predators
Selected by New York Islanders round 1 #3 overall 1996 NHL Entry Draft</t>
        </r>
      </text>
    </comment>
    <comment ref="C262" authorId="0">
      <text>
        <r>
          <rPr>
            <sz val="9"/>
            <rFont val="Tahoma"/>
            <family val="2"/>
          </rPr>
          <t>2010/2011 - NHL - Columbus Blue Jackets
Selected by Columbus Blue Jackets round 1 #6 overall 2006 NHL Entry Draft</t>
        </r>
      </text>
    </comment>
    <comment ref="C260" authorId="0">
      <text>
        <r>
          <rPr>
            <sz val="9"/>
            <rFont val="Tahoma"/>
            <family val="2"/>
          </rPr>
          <t>1. 2010/2011 - AHL - Milwaukee Admirals
2. 2010/2011 - NHL - Nashville Predators
Selected by Nashville Predators round 1 #23 overall 2007 NHL Entry Draft</t>
        </r>
      </text>
    </comment>
    <comment ref="C345" authorId="0">
      <text>
        <r>
          <rPr>
            <sz val="9"/>
            <rFont val="Tahoma"/>
            <family val="2"/>
          </rPr>
          <t>2010/2011 - KHL - St. Petersburg SKA
nebyl draftován</t>
        </r>
      </text>
    </comment>
    <comment ref="C333" authorId="0">
      <text>
        <r>
          <rPr>
            <sz val="9"/>
            <rFont val="Tahoma"/>
            <family val="2"/>
          </rPr>
          <t>2010/2011 - NHL - Ottawa Senators
Selected by Ottawa Senators round 1 #1 overall 1996 NHL Entry Draft</t>
        </r>
      </text>
    </comment>
    <comment ref="C331" authorId="1">
      <text>
        <r>
          <rPr>
            <sz val="9"/>
            <rFont val="Tahoma"/>
            <family val="2"/>
          </rPr>
          <t>2010/2011 - AHL - Hershey Bears
nebyl v NHL draftován</t>
        </r>
      </text>
    </comment>
    <comment ref="C329" authorId="0">
      <text>
        <r>
          <rPr>
            <sz val="9"/>
            <rFont val="Tahoma"/>
            <family val="2"/>
          </rPr>
          <t>2010/2011 - NHL - Ottawa Senators
Selected by Ottawa Senators round 6 #161 overall 1998 NHL Entry Draft</t>
        </r>
      </text>
    </comment>
    <comment ref="C325" authorId="0">
      <text>
        <r>
          <rPr>
            <sz val="9"/>
            <rFont val="Tahoma"/>
            <family val="2"/>
          </rPr>
          <t>2010/2011 - NHL - Ottawa Senators
Selected by Florida Panthers round 8 #192 overall 1995 NHL Entry Draft</t>
        </r>
      </text>
    </comment>
    <comment ref="C322" authorId="0">
      <text>
        <r>
          <rPr>
            <sz val="9"/>
            <rFont val="Tahoma"/>
            <family val="2"/>
          </rPr>
          <t>2010/2011 - Czech - Karlovy Vary HC
Selected by Ottawa Senators round 6 #131 overall 1995 NHL Entry Draft</t>
        </r>
      </text>
    </comment>
    <comment ref="C320" authorId="0">
      <text>
        <r>
          <rPr>
            <sz val="9"/>
            <rFont val="Tahoma"/>
            <family val="2"/>
          </rPr>
          <t>2010/2011 - NHL - New York Rangers
Selected by Los Angeles Kings round 1 #20 overall 2000 NHL Entry Draft</t>
        </r>
      </text>
    </comment>
    <comment ref="C318" authorId="1">
      <text>
        <r>
          <rPr>
            <sz val="9"/>
            <rFont val="Tahoma"/>
            <family val="2"/>
          </rPr>
          <t>1. 2010/2011 - SEL - Modo Hockey Ornskoldsvik
2. 2010/2011 - DEL - Mannheim Eagles
Selected by San Jose Sharks round 5 #155 overall 1999 NHL Entry Draft</t>
        </r>
      </text>
    </comment>
    <comment ref="C311" authorId="1">
      <text>
        <r>
          <rPr>
            <sz val="9"/>
            <rFont val="Tahoma"/>
            <family val="2"/>
          </rPr>
          <t>2010/2011 - KHL - Magnitogorsk Metallurg
Selected by Ottawa Senators round 9 #276 overall 2002 NHL Entry Draft</t>
        </r>
      </text>
    </comment>
    <comment ref="C310" authorId="0">
      <text>
        <r>
          <rPr>
            <sz val="9"/>
            <rFont val="Tahoma"/>
            <family val="2"/>
          </rPr>
          <t>2010/2011 - NHL - Ottawa Senators
Selected by Ottawa Senators round 6 #133 overall 1994 NHL Entry Draft</t>
        </r>
      </text>
    </comment>
    <comment ref="C387" authorId="0">
      <text>
        <r>
          <rPr>
            <sz val="9"/>
            <rFont val="Tahoma"/>
            <family val="2"/>
          </rPr>
          <t>2010/2011 - SEL - AIK
Selected by San Jose Sharks round 4 #90 overall 1995 NHL Entry Draft</t>
        </r>
      </text>
    </comment>
    <comment ref="C386" authorId="0">
      <text>
        <r>
          <rPr>
            <sz val="9"/>
            <rFont val="Tahoma"/>
            <family val="2"/>
          </rPr>
          <t>2010/2011 - KHL - St. Petersburg SKA
Selected by San Jose Sharks round 9 #219 overall 1994 NHL Entry Draft</t>
        </r>
      </text>
    </comment>
    <comment ref="C385" authorId="0">
      <text>
        <r>
          <rPr>
            <sz val="9"/>
            <rFont val="Tahoma"/>
            <family val="2"/>
          </rPr>
          <t>2010/2011 - NHL - St. Louis Blues
nikdy nebyl draftován !!</t>
        </r>
      </text>
    </comment>
    <comment ref="C384" authorId="0">
      <text>
        <r>
          <rPr>
            <sz val="9"/>
            <rFont val="Tahoma"/>
            <family val="2"/>
          </rPr>
          <t>2010/2011 - KHL - Khanty-Mansiysk Yugra
nikdy nebyl draftován !!</t>
        </r>
      </text>
    </comment>
    <comment ref="C380" authorId="1">
      <text>
        <r>
          <rPr>
            <sz val="9"/>
            <rFont val="Tahoma"/>
            <family val="2"/>
          </rPr>
          <t>2010/2011 - SEL - Djurgardens IF Stockholm
Selected by Dallas Stars round 3 #96 overall 1999 NHL Entry Draft</t>
        </r>
      </text>
    </comment>
    <comment ref="C374" authorId="0">
      <text>
        <r>
          <rPr>
            <sz val="9"/>
            <rFont val="Tahoma"/>
            <family val="2"/>
          </rPr>
          <t>2010/2011 - KHL - Astana Barys
nebyl nikdy draftován !!</t>
        </r>
      </text>
    </comment>
    <comment ref="C372" authorId="0">
      <text>
        <r>
          <rPr>
            <sz val="9"/>
            <rFont val="Tahoma"/>
            <family val="2"/>
          </rPr>
          <t>1. 2010/2011 - AHL - San Antonio Rampage
2. 2010/2011 - AHL - Houston Aeros
3. 2010/2011 - NHL - Minnesota Wild
nebyl nikdy draftován</t>
        </r>
      </text>
    </comment>
    <comment ref="C368" authorId="0">
      <text>
        <r>
          <rPr>
            <sz val="9"/>
            <rFont val="Tahoma"/>
            <family val="2"/>
          </rPr>
          <t>2010/2011 - NHL - Minnesota Wild
Selected by Dallas Stars round 7 #224 overall 2000 NHL Entry Draft</t>
        </r>
      </text>
    </comment>
    <comment ref="C367" authorId="0">
      <text>
        <r>
          <rPr>
            <sz val="9"/>
            <rFont val="Tahoma"/>
            <family val="2"/>
          </rPr>
          <t>1. 2010/2011 - AHL - Charlotte Checkers
2. 2010/2011 - NHL - Carolina Hurricanes
Selected by Philadelphia Flyers round 3 #79 overall 2006 NHL Entry Draft</t>
        </r>
      </text>
    </comment>
    <comment ref="C366" authorId="0">
      <text>
        <r>
          <rPr>
            <sz val="9"/>
            <rFont val="Tahoma"/>
            <family val="2"/>
          </rPr>
          <t>2010/2011 - NHL - San Jose Sharks
Selected by San Jose Sharks round 1 #2 overall 1997 NHL Entry Draft</t>
        </r>
      </text>
    </comment>
    <comment ref="C365" authorId="0">
      <text>
        <r>
          <rPr>
            <sz val="9"/>
            <rFont val="Tahoma"/>
            <family val="2"/>
          </rPr>
          <t>1. 2010/2011 - AHL - Texas Stars
2. 2010/2011 - NHL - Dallas Stars
Selected by New York Islanders round 4 #90 overall 1994 NHL Entry Draft</t>
        </r>
      </text>
    </comment>
    <comment ref="C363" authorId="1">
      <text>
        <r>
          <rPr>
            <sz val="9"/>
            <rFont val="Tahoma"/>
            <family val="2"/>
          </rPr>
          <t>2010/2011 - Swiss-A - Bern
Selected by Dallas Stars round 8 #194 overall 1996 NHL Entry Draft</t>
        </r>
      </text>
    </comment>
    <comment ref="C361" authorId="0">
      <text>
        <r>
          <rPr>
            <sz val="9"/>
            <rFont val="Tahoma"/>
            <family val="2"/>
          </rPr>
          <t>1. 2010/2011 - NHL - Ottawa Senators
2. 2010/2011 - NHL - Pittsburgh Penguins
Selected by New York Rangers round 1 #15 overall 1991 NHL Entry Draft</t>
        </r>
      </text>
    </comment>
    <comment ref="C360" authorId="0">
      <text>
        <r>
          <rPr>
            <sz val="9"/>
            <rFont val="Tahoma"/>
            <family val="2"/>
          </rPr>
          <t>2010/2011 - KHL - Yaroslavl Lokomotiv
Selected by San Jose Sharks round 6 #141 overall 1994 NHL Entry Draft</t>
        </r>
      </text>
    </comment>
    <comment ref="C358" authorId="1">
      <text>
        <r>
          <rPr>
            <sz val="9"/>
            <rFont val="Tahoma"/>
            <family val="2"/>
          </rPr>
          <t>2010/2011 - NHL - San Jose Sharks
Selected by Chicago Blackhawks round 6 #156 overall 1998 NHL Entry Draft</t>
        </r>
      </text>
    </comment>
    <comment ref="C357" authorId="0">
      <text>
        <r>
          <rPr>
            <sz val="9"/>
            <rFont val="Tahoma"/>
            <family val="2"/>
          </rPr>
          <t>1. 2010/2011 - NHL - Colorado Avalanche
2. 2010/2011 - NHL - Washington Capitals
Selected by San Jose Sharks round 1 #23 overall 1997 NHL Entry Draft</t>
        </r>
      </text>
    </comment>
    <comment ref="C355" authorId="0">
      <text>
        <r>
          <rPr>
            <sz val="9"/>
            <rFont val="Tahoma"/>
            <family val="2"/>
          </rPr>
          <t>2010/2011 - NHL - Buffalo Sabres
Selected by St. Louis Blues round 9 #219 overall 1993 NHL Entry Draft</t>
        </r>
      </text>
    </comment>
    <comment ref="C353" authorId="0">
      <text>
        <r>
          <rPr>
            <sz val="9"/>
            <rFont val="Tahoma"/>
            <family val="2"/>
          </rPr>
          <t>2010/2011 - SEL - Djurgardens IF Stockholm
Selected by Calgary Flames round 5 #107 overall 1994 NHL Entry Draft</t>
        </r>
      </text>
    </comment>
    <comment ref="C348" authorId="0">
      <text>
        <r>
          <rPr>
            <sz val="9"/>
            <rFont val="Tahoma"/>
            <family val="2"/>
          </rPr>
          <t>2010/2011 - NHL - Detroit Red Wings
Selected by New York Islanders round 1 #23 overall 1993 NHL Entry Draft</t>
        </r>
      </text>
    </comment>
    <comment ref="C346" authorId="0">
      <text>
        <r>
          <rPr>
            <sz val="9"/>
            <rFont val="Tahoma"/>
            <family val="2"/>
          </rPr>
          <t>2010/2011 - SEL - Vastra Frolunda HC
Selected by Boston Bruins round 7 #177 overall 1995 NHL Entry Draft</t>
        </r>
      </text>
    </comment>
    <comment ref="C404" authorId="1">
      <text>
        <r>
          <rPr>
            <sz val="9"/>
            <rFont val="Tahoma"/>
            <family val="2"/>
          </rPr>
          <t>2010/2011 - KHL - Nizhnekamsk Neftekhimik
nebyl v NHL draftován</t>
        </r>
      </text>
    </comment>
    <comment ref="C392" authorId="1">
      <text>
        <r>
          <rPr>
            <sz val="9"/>
            <rFont val="Tahoma"/>
            <family val="2"/>
          </rPr>
          <t>2010/2011 - NHL - Tampa Bay Lightning
Selected by Montreal Canadiens round 6 #154 overall 1996 NHL Entry Draft</t>
        </r>
      </text>
    </comment>
    <comment ref="C418" authorId="0">
      <text>
        <r>
          <rPr>
            <sz val="9"/>
            <rFont val="Tahoma"/>
            <family val="2"/>
          </rPr>
          <t>2010/2011 - NHL - Toronto Maple Leafs
Selected by Phoenix Coyotes round 1 #11 overall 2001 NHL Entry Draft</t>
        </r>
      </text>
    </comment>
    <comment ref="C417" authorId="0">
      <text>
        <r>
          <rPr>
            <sz val="9"/>
            <rFont val="Tahoma"/>
            <family val="2"/>
          </rPr>
          <t>2010/2011 - NHL - Edmonton Oilers
Selected by New York Islanders round 3 #63 overall 1994 NHL Entry Draft</t>
        </r>
      </text>
    </comment>
    <comment ref="C416" authorId="0">
      <text>
        <r>
          <rPr>
            <sz val="9"/>
            <rFont val="Tahoma"/>
            <family val="2"/>
          </rPr>
          <t>1. 2010/2011 - NHL - New York Rangers
2. 2010/2011 - AHL - Hartford Wolf Pack/CT Whale
nebyl nikdy draftován</t>
        </r>
      </text>
    </comment>
    <comment ref="C415" authorId="0">
      <text>
        <r>
          <rPr>
            <sz val="9"/>
            <rFont val="Tahoma"/>
            <family val="2"/>
          </rPr>
          <t>1. 2010/2011 - NHL - Phoenix Coyotes
2. 2010/2011 - NHL - San Antonio Rampage
3. 2010/2011 - KHL - St. Petersburg SK
Selected by New York Rangers round 8 #240 overall 2002 NHL Entry Draft</t>
        </r>
      </text>
    </comment>
    <comment ref="C414" authorId="0">
      <text>
        <r>
          <rPr>
            <sz val="9"/>
            <rFont val="Tahoma"/>
            <family val="2"/>
          </rPr>
          <t>1. 2010/2011 - SEL - Timra IK
2. 2010/2011 - SEL - Modo Hockey Ornskoldsvik
Selected by Detroit Red Wings round 1 #22 overall 1993 NHL Entry Draft</t>
        </r>
      </text>
    </comment>
    <comment ref="C413" authorId="0">
      <text>
        <r>
          <rPr>
            <sz val="9"/>
            <rFont val="Tahoma"/>
            <family val="2"/>
          </rPr>
          <t>2010/2011 - NHL - Philadelphia Flyers
Selected by Calgary Flames round 2 #33 overall 1998 NHL Entry Draft</t>
        </r>
      </text>
    </comment>
  </commentList>
</comments>
</file>

<file path=xl/comments15.xml><?xml version="1.0" encoding="utf-8"?>
<comments xmlns="http://schemas.openxmlformats.org/spreadsheetml/2006/main">
  <authors>
    <author>Spokojený uživatel aplikací Microsoft Office</author>
    <author>kos</author>
  </authors>
  <commentList>
    <comment ref="B102" authorId="0">
      <text>
        <r>
          <rPr>
            <sz val="9"/>
            <rFont val="Tahoma"/>
            <family val="2"/>
          </rPr>
          <t>Selected by Tampa Bay Lightning round 9 #212 overall 1995 NHL Entry Draft</t>
        </r>
      </text>
    </comment>
    <comment ref="B105" authorId="0">
      <text>
        <r>
          <rPr>
            <sz val="9"/>
            <rFont val="Tahoma"/>
            <family val="2"/>
          </rPr>
          <t>2006/2007 - DEL - Hamburg Freezers
Selected by St. Louis Blues round 2 #27 overall 1991 NHL Entry Draft</t>
        </r>
      </text>
    </comment>
    <comment ref="B106" authorId="0">
      <text>
        <r>
          <rPr>
            <sz val="9"/>
            <rFont val="Tahoma"/>
            <family val="2"/>
          </rPr>
          <t>2007/2008 - NHL - Detroit Red Wings
Selected by Detroit Red Wings round 6 #116 overall 1989 NHL Entry Draft</t>
        </r>
      </text>
    </comment>
    <comment ref="B109" authorId="0">
      <text>
        <r>
          <rPr>
            <sz val="9"/>
            <rFont val="Tahoma"/>
            <family val="2"/>
          </rPr>
          <t>Selected by New Jersey Devils round 3 #66 overall 1992 NHL Entry Draft</t>
        </r>
      </text>
    </comment>
    <comment ref="B111" authorId="0">
      <text>
        <r>
          <rPr>
            <sz val="9"/>
            <rFont val="Tahoma"/>
            <family val="2"/>
          </rPr>
          <t>2006/2007 - Swiss-A - Davos
Selected by St. Louis Blues round 8 #232 overall 1999 NHL Entry Draft</t>
        </r>
      </text>
    </comment>
    <comment ref="B113" authorId="0">
      <text>
        <r>
          <rPr>
            <sz val="9"/>
            <rFont val="Tahoma"/>
            <family val="2"/>
          </rPr>
          <t>poslední statistiky:
2005/2006 - Italy - Alleghe HC
nikdy nebyl draftován !!!</t>
        </r>
      </text>
    </comment>
    <comment ref="B114" authorId="0">
      <text>
        <r>
          <rPr>
            <sz val="9"/>
            <rFont val="Tahoma"/>
            <family val="2"/>
          </rPr>
          <t>2006/2007 - NHL - Calgary Flames</t>
        </r>
      </text>
    </comment>
    <comment ref="B115" authorId="0">
      <text>
        <r>
          <rPr>
            <sz val="9"/>
            <rFont val="Tahoma"/>
            <family val="2"/>
          </rPr>
          <t>2006/2007 - NHL - Atlanta Thrashers</t>
        </r>
      </text>
    </comment>
    <comment ref="B116" authorId="0">
      <text>
        <r>
          <rPr>
            <sz val="9"/>
            <rFont val="Tahoma"/>
            <family val="2"/>
          </rPr>
          <t>2003/2004 - NHL - Florida Panthers
nebyl nikdy draftován</t>
        </r>
      </text>
    </comment>
    <comment ref="B117" authorId="0">
      <text>
        <r>
          <rPr>
            <sz val="9"/>
            <rFont val="Tahoma"/>
            <family val="2"/>
          </rPr>
          <t>2006/2007 - AHL - Grand Rapids Griffins</t>
        </r>
      </text>
    </comment>
    <comment ref="B118" authorId="0">
      <text>
        <r>
          <rPr>
            <sz val="9"/>
            <rFont val="Tahoma"/>
            <family val="2"/>
          </rPr>
          <t>2006/2007 - Russia - Chekhov Vityaz
Selected by Winnipeg Jets round 2 #27 overall 1992 NHL Entry Draft</t>
        </r>
      </text>
    </comment>
    <comment ref="B119" authorId="0">
      <text>
        <r>
          <rPr>
            <sz val="9"/>
            <rFont val="Tahoma"/>
            <family val="2"/>
          </rPr>
          <t>2005/2006 - SEL - Sodertalje SK
Selected by Ottawa Senators round 2 #29 overall 1994 NHL Entry Draft</t>
        </r>
      </text>
    </comment>
    <comment ref="B120" authorId="0">
      <text>
        <r>
          <rPr>
            <sz val="9"/>
            <rFont val="Tahoma"/>
            <family val="2"/>
          </rPr>
          <t>2006/2007 - NHL - Florida Panthers
Selected by Calgary Flames round 2 #27 overall 1985 NHL Entry Draft</t>
        </r>
      </text>
    </comment>
    <comment ref="B121" authorId="0">
      <text>
        <r>
          <rPr>
            <sz val="9"/>
            <rFont val="Tahoma"/>
            <family val="2"/>
          </rPr>
          <t>2006/2007 - SEL - Farjestads BK Karlstad</t>
        </r>
      </text>
    </comment>
    <comment ref="B122" authorId="0">
      <text>
        <r>
          <rPr>
            <sz val="9"/>
            <rFont val="Tahoma"/>
            <family val="2"/>
          </rPr>
          <t>poslední statistiky 2005/2006 - NHL - St.Louis Blues</t>
        </r>
      </text>
    </comment>
    <comment ref="B124" authorId="0">
      <text>
        <r>
          <rPr>
            <sz val="9"/>
            <rFont val="Tahoma"/>
            <family val="2"/>
          </rPr>
          <t>2006/2007 - AHL - Houston Aeros</t>
        </r>
      </text>
    </comment>
    <comment ref="B125" authorId="0">
      <text>
        <r>
          <rPr>
            <sz val="9"/>
            <rFont val="Tahoma"/>
            <family val="2"/>
          </rPr>
          <t>2007/2008 - NHL - Anahaim Ducks</t>
        </r>
      </text>
    </comment>
    <comment ref="B126" authorId="0">
      <text>
        <r>
          <rPr>
            <sz val="9"/>
            <rFont val="Tahoma"/>
            <family val="2"/>
          </rPr>
          <t>2007/2008 - Russia - Chekhov Vityaz
Selected by Philadelphia Flyers round 4 #72 overall 1989 NHL Entry Draft</t>
        </r>
      </text>
    </comment>
    <comment ref="B128" authorId="0">
      <text>
        <r>
          <rPr>
            <sz val="9"/>
            <rFont val="Tahoma"/>
            <family val="2"/>
          </rPr>
          <t>nenalezeny žádné statistiky</t>
        </r>
      </text>
    </comment>
    <comment ref="B129" authorId="0">
      <text>
        <r>
          <rPr>
            <sz val="9"/>
            <rFont val="Tahoma"/>
            <family val="2"/>
          </rPr>
          <t>2006/2007 - NHL - Tampa Bay Lightning
Selected by Washington Capitals round 2 #36 overall 1988 NHL Entry Draft</t>
        </r>
      </text>
    </comment>
    <comment ref="B130" authorId="0">
      <text>
        <r>
          <rPr>
            <sz val="9"/>
            <rFont val="Tahoma"/>
            <family val="2"/>
          </rPr>
          <t>2006/2007 - AHL - Houston Aeros
Selected by Florida Panthers round 4 #82 overall 1996 NHL Entry Draft</t>
        </r>
      </text>
    </comment>
    <comment ref="B134" authorId="0">
      <text>
        <r>
          <rPr>
            <sz val="9"/>
            <rFont val="Tahoma"/>
            <family val="2"/>
          </rPr>
          <t>2007/2008 - NHL - Carolina Hurricanes
Selected by Boston Bruins round 1 #3 overall 1987 NHL Entry Draft</t>
        </r>
      </text>
    </comment>
    <comment ref="B135" authorId="0">
      <text>
        <r>
          <rPr>
            <sz val="9"/>
            <rFont val="Tahoma"/>
            <family val="2"/>
          </rPr>
          <t>2006/2007 - AHL - Binghampton Senators
Selected by Calgary Flames round 2 #44 overall 1993 NHL Entry Draft</t>
        </r>
      </text>
    </comment>
    <comment ref="B136" authorId="0">
      <text>
        <r>
          <rPr>
            <sz val="9"/>
            <rFont val="Tahoma"/>
            <family val="2"/>
          </rPr>
          <t>2007/2008 - NHL - Dallas Stars
Selected by Winnipeg Jets round 1 #4 overall 1989 NHL Entry Draft</t>
        </r>
      </text>
    </comment>
    <comment ref="B137" authorId="0">
      <text>
        <r>
          <rPr>
            <sz val="9"/>
            <rFont val="Tahoma"/>
            <family val="2"/>
          </rPr>
          <t>2005/2006 - NHL - Los Angeles Kings
Selected by Hartford Whalers round 7 #153 overall 1992 NHL Entry Draft</t>
        </r>
      </text>
    </comment>
    <comment ref="B138" authorId="0">
      <text>
        <r>
          <rPr>
            <sz val="9"/>
            <rFont val="Tahoma"/>
            <family val="2"/>
          </rPr>
          <t>2007/2008 - Swe-1 - Leksands IF
nikdy nebyl draftován</t>
        </r>
      </text>
    </comment>
    <comment ref="B139" authorId="0">
      <text>
        <r>
          <rPr>
            <sz val="9"/>
            <rFont val="Tahoma"/>
            <family val="2"/>
          </rPr>
          <t>KOU?</t>
        </r>
      </text>
    </comment>
    <comment ref="B140" authorId="0">
      <text>
        <r>
          <rPr>
            <sz val="9"/>
            <rFont val="Tahoma"/>
            <family val="2"/>
          </rPr>
          <t>2004/2005 - AHL - Rochester Americans
Selected by Dallas Stars round 1 #20 overall 1994 NHL Entry Draft</t>
        </r>
      </text>
    </comment>
    <comment ref="B141" authorId="0">
      <text>
        <r>
          <rPr>
            <sz val="9"/>
            <rFont val="Tahoma"/>
            <family val="2"/>
          </rPr>
          <t>2007/2008 - AHL - Hamilton Bulldogs
Selected by Calgary Flames round 6 #129 overall 1992 NHL Entry Draft</t>
        </r>
      </text>
    </comment>
    <comment ref="B142" authorId="0">
      <text>
        <r>
          <rPr>
            <sz val="9"/>
            <rFont val="Tahoma"/>
            <family val="2"/>
          </rPr>
          <t>1. 2008/2009 - NHL - Dallas Stars
2. 2008/2009 - NHL - Pittsburgh Penguins
Selected by Buffalo Sabres round 1 #13 overall 1991 NHL Entry Draft</t>
        </r>
      </text>
    </comment>
    <comment ref="B144" authorId="0">
      <text>
        <r>
          <rPr>
            <sz val="9"/>
            <rFont val="Tahoma"/>
            <family val="2"/>
          </rPr>
          <t>2007/2008 - Swiss-A - Lugano
Selected by Quebec Nordiques round 10 #220 overall 1992 NHL Entry Draft</t>
        </r>
      </text>
    </comment>
    <comment ref="B145" authorId="0">
      <text>
        <r>
          <rPr>
            <sz val="9"/>
            <rFont val="Tahoma"/>
            <family val="2"/>
          </rPr>
          <t>2007/2008 - Czech - Trinec Ocelari HC
Selected by Philadelphia Flyers round 6 #171 overall 2000 NHL Entry Draft</t>
        </r>
      </text>
    </comment>
    <comment ref="B146" authorId="0">
      <text>
        <r>
          <rPr>
            <sz val="9"/>
            <rFont val="Tahoma"/>
            <family val="2"/>
          </rPr>
          <t>2007/2008 - EIHL - Covertry Blaze
Selected by Detroit Red Wings round 3 #70 overall 1992 NHL Entry Draft</t>
        </r>
      </text>
    </comment>
    <comment ref="B147" authorId="0">
      <text>
        <r>
          <rPr>
            <sz val="9"/>
            <rFont val="Tahoma"/>
            <family val="2"/>
          </rPr>
          <t>2007/2008 - Aust - Insbruck EV
Selected by Montreal Canadiens round 2 #43 overall 1991 NHL Entry Draft</t>
        </r>
      </text>
    </comment>
    <comment ref="B148" authorId="0">
      <text>
        <r>
          <rPr>
            <sz val="9"/>
            <rFont val="Tahoma"/>
            <family val="2"/>
          </rPr>
          <t>2005/2006 - NHL - Chicago Blackhawks
Selected by Chicago Blackhawks round 4 #90 overall 1993 NHL Entry Draft</t>
        </r>
      </text>
    </comment>
    <comment ref="B149" authorId="0">
      <text>
        <r>
          <rPr>
            <sz val="9"/>
            <rFont val="Tahoma"/>
            <family val="2"/>
          </rPr>
          <t>2007/2008 - DEL - Augsburg Panthers
Selected by Phoenix Coyotes round 1 #14 overall 1998 NHL Entry Draft</t>
        </r>
      </text>
    </comment>
    <comment ref="B150" authorId="0">
      <text>
        <r>
          <rPr>
            <sz val="9"/>
            <rFont val="Tahoma"/>
            <family val="2"/>
          </rPr>
          <t>2007/2008 - Swiss-A - Basel
Selected by Winnipeg Jets round 2 #34 overall 1995 NHL Entry Draft</t>
        </r>
      </text>
    </comment>
    <comment ref="B151" authorId="0">
      <text>
        <r>
          <rPr>
            <sz val="9"/>
            <rFont val="Tahoma"/>
            <family val="2"/>
          </rPr>
          <t>1. 2007/2008 - ECHL - Uttah Grizzlies
2. 2007/2008 - AHL - Bridgepoint Sound Tigers
Selected by Atlanta Thrashers round 6 #178 overall 2000 NHL Entry Draft</t>
        </r>
      </text>
    </comment>
    <comment ref="B152" authorId="0">
      <text>
        <r>
          <rPr>
            <sz val="9"/>
            <rFont val="Tahoma"/>
            <family val="2"/>
          </rPr>
          <t xml:space="preserve">1. 2006/2007 - AHL - Providence Bruins
2. 2006/2007 - NHL - Boston Bruins
(soupiska ?????)
Selected by Nashville Predators round 1 #6 overall 1999 NHL Entry Draft
</t>
        </r>
      </text>
    </comment>
    <comment ref="B153" authorId="0">
      <text>
        <r>
          <rPr>
            <sz val="9"/>
            <rFont val="Tahoma"/>
            <family val="2"/>
          </rPr>
          <t>2007/2008 - Swiss-A - Zug
Selected by New York Islanders round 2 #23 overall 1989 NHL Entry Draft</t>
        </r>
      </text>
    </comment>
    <comment ref="B154" authorId="0">
      <text>
        <r>
          <rPr>
            <sz val="9"/>
            <rFont val="Tahoma"/>
            <family val="2"/>
          </rPr>
          <t>2007/2008 - Swiss-A - Zug
Selected by Winnipeg Jets round 6 #145 overall 1993 NHL Entry Draft</t>
        </r>
      </text>
    </comment>
    <comment ref="B155" authorId="0">
      <text>
        <r>
          <rPr>
            <sz val="9"/>
            <rFont val="Tahoma"/>
            <family val="2"/>
          </rPr>
          <t>2006/2007 - OHASr - Dundas Real McCoys
Selected by Dallas Stars round 1 #9 overall 1993 NHL Entry Draft</t>
        </r>
      </text>
    </comment>
    <comment ref="B156" authorId="0">
      <text>
        <r>
          <rPr>
            <sz val="9"/>
            <rFont val="Tahoma"/>
            <family val="2"/>
          </rPr>
          <t>2007/2008 - NHL - Philadelphia Flyers
draft 1990 Minnesota North Stars</t>
        </r>
      </text>
    </comment>
    <comment ref="B157" authorId="0">
      <text>
        <r>
          <rPr>
            <sz val="9"/>
            <rFont val="Tahoma"/>
            <family val="2"/>
          </rPr>
          <t>2007/2008 - NHL - Atlanta Thrashers
draft 1989 Hartford Whalers</t>
        </r>
      </text>
    </comment>
    <comment ref="B158" authorId="0">
      <text>
        <r>
          <rPr>
            <sz val="9"/>
            <rFont val="Tahoma"/>
            <family val="2"/>
          </rPr>
          <t>2007/2008 - Swe-1 - Malmo Redhawks
Selected by Ottawa Senators round 3 #58 overall 1997 NHL Entry Draft</t>
        </r>
      </text>
    </comment>
    <comment ref="B159" authorId="0">
      <text>
        <r>
          <rPr>
            <sz val="9"/>
            <rFont val="Tahoma"/>
            <family val="2"/>
          </rPr>
          <t>2007/2008 - Russia - Omsk Avangard
draft 2007 - New York Rangers</t>
        </r>
      </text>
    </comment>
    <comment ref="B160" authorId="0">
      <text>
        <r>
          <rPr>
            <sz val="9"/>
            <rFont val="Tahoma"/>
            <family val="2"/>
          </rPr>
          <t>2007/2008 - Russia - St. Petersburg SKA
Selected by New York Islanders round 7 #136 overall 1991 NHL Entry Draft</t>
        </r>
      </text>
    </comment>
    <comment ref="B161" authorId="0">
      <text>
        <r>
          <rPr>
            <sz val="9"/>
            <rFont val="Tahoma"/>
            <family val="2"/>
          </rPr>
          <t>2003/2004 - NHL - Minnesota Wild
Selected by Los Angeles Kings round 2 #33 overall 1994 NHL Entry Draft</t>
        </r>
      </text>
    </comment>
    <comment ref="B162" authorId="0">
      <text>
        <r>
          <rPr>
            <sz val="9"/>
            <rFont val="Tahoma"/>
            <family val="2"/>
          </rPr>
          <t>2003/2004 - WHA2 - Jacksonville Barracudas
Selected by Minnesota North Stars round 6 #130 overall 1992 NHL Entry Draft</t>
        </r>
      </text>
    </comment>
    <comment ref="B163" authorId="0">
      <text>
        <r>
          <rPr>
            <sz val="9"/>
            <rFont val="Tahoma"/>
            <family val="2"/>
          </rPr>
          <t>2007/2008 - NHL - Toronto Maple Leafs
Selected by Anaheim Mighty Ducks round 1 #4 overall 1995 NHL Entry Draft</t>
        </r>
      </text>
    </comment>
    <comment ref="B164" authorId="0">
      <text>
        <r>
          <rPr>
            <sz val="9"/>
            <rFont val="Tahoma"/>
            <family val="2"/>
          </rPr>
          <t>1. 2008/2009 - NHL - Anaheim Ducks
2. 2008/2009 - NHL - Phoenix Coyotes
Selected by Washington Capitals round 9 #177 overall 1990 NHL Entry Draft</t>
        </r>
      </text>
    </comment>
    <comment ref="B165" authorId="0">
      <text>
        <r>
          <rPr>
            <sz val="9"/>
            <rFont val="Tahoma"/>
            <family val="2"/>
          </rPr>
          <t>STATISTIKY NEZNÁMÉ !!</t>
        </r>
      </text>
    </comment>
    <comment ref="B166" authorId="0">
      <text>
        <r>
          <rPr>
            <sz val="9"/>
            <rFont val="Tahoma"/>
            <family val="2"/>
          </rPr>
          <t>1. 2007/2008 - NHL - Chicago Blackhawks
2. 2007/2008 - NHL - Ottawa Senators
Selected by Detroit Red Wings round 1 #10 overall 1991 NHL Entry Draft</t>
        </r>
      </text>
    </comment>
    <comment ref="B167" authorId="0">
      <text>
        <r>
          <rPr>
            <sz val="9"/>
            <rFont val="Tahoma"/>
            <family val="2"/>
          </rPr>
          <t>1. 2005/2006 - NHL - Phoenix Coyotes
2. 2005/2006 - NHL - Calgary Flames
Selected by Anaheim Mighty Ducks round 3 #55 overall 1995 NHL Entry Draft</t>
        </r>
      </text>
    </comment>
    <comment ref="B168" authorId="0">
      <text>
        <r>
          <rPr>
            <sz val="9"/>
            <rFont val="Tahoma"/>
            <family val="2"/>
          </rPr>
          <t>STATISTIKY NEZNÁMÉ !!</t>
        </r>
      </text>
    </comment>
    <comment ref="B169" authorId="0">
      <text>
        <r>
          <rPr>
            <sz val="9"/>
            <rFont val="Tahoma"/>
            <family val="2"/>
          </rPr>
          <t>2007/2008 - AHL - Hamilton Bulldogs
Selected by Chicago Blackhawks round 2 #50 overall 1993 NHL Entry Draft</t>
        </r>
      </text>
    </comment>
    <comment ref="B170" authorId="0">
      <text>
        <r>
          <rPr>
            <sz val="9"/>
            <rFont val="Tahoma"/>
            <family val="2"/>
          </rPr>
          <t>2007/2008 - AHL - Lowell Devils
Selected by Toronto Maple Leafs round 1 #23 overall 1992 NHL Entry Draft</t>
        </r>
      </text>
    </comment>
    <comment ref="B171" authorId="0">
      <text>
        <r>
          <rPr>
            <sz val="9"/>
            <rFont val="Tahoma"/>
            <family val="2"/>
          </rPr>
          <t>2007/2008 - DEL - Frankfurt Lions
Selected by St. Louis Blues round 1 #9 overall 1989 NHL Entry Draft</t>
        </r>
      </text>
    </comment>
    <comment ref="B172" authorId="0">
      <text>
        <r>
          <rPr>
            <sz val="9"/>
            <rFont val="Tahoma"/>
            <family val="2"/>
          </rPr>
          <t>STATISTIKY NEZNÁMÉ !!</t>
        </r>
      </text>
    </comment>
    <comment ref="B173" authorId="0">
      <text>
        <r>
          <rPr>
            <sz val="9"/>
            <rFont val="Tahoma"/>
            <family val="2"/>
          </rPr>
          <t>2007/2008 - AHL - Lowell Devils
Selected by Minnesota North Stars round 1 #8 overall 1991 NHL Entry Draft</t>
        </r>
      </text>
    </comment>
    <comment ref="B174" authorId="0">
      <text>
        <r>
          <rPr>
            <sz val="9"/>
            <rFont val="Tahoma"/>
            <family val="2"/>
          </rPr>
          <t>2007/2008 - AHL - Lowel Devils
Selected by Pittsburgh Penguins round 6 #107 overall 1990 NHL Entry Draft</t>
        </r>
      </text>
    </comment>
    <comment ref="B175" authorId="0">
      <text>
        <r>
          <rPr>
            <sz val="9"/>
            <rFont val="Tahoma"/>
            <family val="2"/>
          </rPr>
          <t>2008/2009 - NHL - New York Rangers
Selected by Pittsburgh Penguins round 1 #16 overall 1991 NHL Entry Draft</t>
        </r>
      </text>
    </comment>
    <comment ref="B176" authorId="0">
      <text>
        <r>
          <rPr>
            <sz val="9"/>
            <rFont val="Tahoma"/>
            <family val="2"/>
          </rPr>
          <t>byl na soupisce 2007/2008 mezi aktivními hrá?i
Selected by Edmonton Oilers round 9 #215 overall 1993 NHL Entry Draft</t>
        </r>
      </text>
    </comment>
    <comment ref="B177" authorId="0">
      <text>
        <r>
          <rPr>
            <sz val="9"/>
            <rFont val="Tahoma"/>
            <family val="2"/>
          </rPr>
          <t>poslední statistiky:
2002/2003 - Czech - Slavia Praha HC
07/08 - ????
Selected by Washington Capitals round 6 #191 overall 2001 NHL Entry Draft</t>
        </r>
      </text>
    </comment>
    <comment ref="B178" authorId="0">
      <text>
        <r>
          <rPr>
            <sz val="9"/>
            <rFont val="Tahoma"/>
            <family val="2"/>
          </rPr>
          <t>2006/2007 - NHL - Toronto Maple Leafs
Selected by Hartford Whalers round 1 #5 overall 1994 NHL Entry Draft</t>
        </r>
      </text>
    </comment>
    <comment ref="B179" authorId="0">
      <text>
        <r>
          <rPr>
            <sz val="9"/>
            <rFont val="Tahoma"/>
            <family val="2"/>
          </rPr>
          <t>2005/2006 - NHL - New Jersey Devils
Selected by New Jersey Devils round 3 #65 overall 1993 NHL Entry Draft</t>
        </r>
      </text>
    </comment>
    <comment ref="B180" authorId="0">
      <text>
        <r>
          <rPr>
            <sz val="9"/>
            <rFont val="Tahoma"/>
            <family val="2"/>
          </rPr>
          <t>2007/2008 - Czech - Kladno
nebyl draftován</t>
        </r>
      </text>
    </comment>
    <comment ref="B181" authorId="0">
      <text>
        <r>
          <rPr>
            <sz val="9"/>
            <rFont val="Tahoma"/>
            <family val="2"/>
          </rPr>
          <t>2004/2005 - CHL - Odessa Jackalopes
nebyl draftován</t>
        </r>
      </text>
    </comment>
    <comment ref="B182" authorId="0">
      <text>
        <r>
          <rPr>
            <sz val="9"/>
            <rFont val="Tahoma"/>
            <family val="2"/>
          </rPr>
          <t>2007/2008 - NHL - Colorado Avalanche
Selected by New Jersey Devils round 3 #63 overall 1996 NHL Entry Draft
Selected by Colorado Avalanche round 1 #20 overall 1998 NHL Entry Draft</t>
        </r>
      </text>
    </comment>
    <comment ref="B183" authorId="0">
      <text>
        <r>
          <rPr>
            <sz val="9"/>
            <rFont val="Tahoma"/>
            <family val="2"/>
          </rPr>
          <t>2007/2008 - NHL - Chicago Blackhawks
Selected by Toronto Maple Leafs round 3 #47 overall 1991 NHL Entry Draft</t>
        </r>
      </text>
    </comment>
    <comment ref="B184" authorId="0">
      <text>
        <r>
          <rPr>
            <sz val="9"/>
            <rFont val="Tahoma"/>
            <family val="2"/>
          </rPr>
          <t>2007/2008 - AHL - Lake Erie Monsters
Selected by New York Rangers round 5 #117 overall 1995 NHL Entry Draft</t>
        </r>
      </text>
    </comment>
    <comment ref="B185" authorId="0">
      <text>
        <r>
          <rPr>
            <sz val="9"/>
            <rFont val="Tahoma"/>
            <family val="2"/>
          </rPr>
          <t>STATISTIKY NEZNÁMÉ !!</t>
        </r>
      </text>
    </comment>
    <comment ref="B186" authorId="0">
      <text>
        <r>
          <rPr>
            <sz val="9"/>
            <rFont val="Tahoma"/>
            <family val="2"/>
          </rPr>
          <t>2006/2007 - NHL - Philadelphia Flyers
Selected by San Jose Sharks round 1 #3 overall 1992 NHL Entry Draft</t>
        </r>
      </text>
    </comment>
    <comment ref="B187" authorId="0">
      <text>
        <r>
          <rPr>
            <sz val="9"/>
            <rFont val="Tahoma"/>
            <family val="2"/>
          </rPr>
          <t>2008/2009 - NHL - San Jose Sharks
Selected by Chicago Blackhawks round 1 #8 overall 1988 NHL Entry Draft</t>
        </r>
      </text>
    </comment>
    <comment ref="B188" authorId="0">
      <text>
        <r>
          <rPr>
            <sz val="9"/>
            <rFont val="Tahoma"/>
            <family val="2"/>
          </rPr>
          <t>2006/2007 - NHL - Atlanta Thrashers
Selected by Anaheim Mighty Ducks 1994 NHL Supplemental Draft</t>
        </r>
      </text>
    </comment>
    <comment ref="B189" authorId="0">
      <text>
        <r>
          <rPr>
            <sz val="9"/>
            <rFont val="Tahoma"/>
            <family val="2"/>
          </rPr>
          <t>KOU?</t>
        </r>
      </text>
    </comment>
    <comment ref="B190" authorId="0">
      <text>
        <r>
          <rPr>
            <sz val="9"/>
            <rFont val="Tahoma"/>
            <family val="2"/>
          </rPr>
          <t>2007/2008 - NHL - Colorado Avalanche
draft 1987 Quebec Nordques</t>
        </r>
      </text>
    </comment>
    <comment ref="B191" authorId="0">
      <text>
        <r>
          <rPr>
            <sz val="9"/>
            <rFont val="Tahoma"/>
            <family val="2"/>
          </rPr>
          <t>2001/2002 - Russia - Moscow Spartak
Selected by Chicago Blackhawks round 3 #54 overall 1993 NHL Entry Draft</t>
        </r>
      </text>
    </comment>
    <comment ref="B193" authorId="0">
      <text>
        <r>
          <rPr>
            <sz val="9"/>
            <rFont val="Tahoma"/>
            <family val="2"/>
          </rPr>
          <t>2007/2008 - Czech - Sparta Praha
Selected by Washington Capitals round 2 #29 overall 1999 NHL Entry Draft</t>
        </r>
      </text>
    </comment>
    <comment ref="B194" authorId="0">
      <text>
        <r>
          <rPr>
            <sz val="9"/>
            <rFont val="Tahoma"/>
            <family val="2"/>
          </rPr>
          <t>2008/2009 - NHL - Ottawa Senators
Selected by New Jersey Devils round 1 #18 overall 1992 NHL Entry Draft</t>
        </r>
      </text>
    </comment>
    <comment ref="B195" authorId="0">
      <text>
        <r>
          <rPr>
            <sz val="9"/>
            <rFont val="Tahoma"/>
            <family val="2"/>
          </rPr>
          <t>2007/2008 - NHL - Calgary Flames
Selected by San Jose Sharks round 9 #219 overall 1997 NHL Entry Draft</t>
        </r>
      </text>
    </comment>
    <comment ref="B197" authorId="0">
      <text>
        <r>
          <rPr>
            <sz val="9"/>
            <rFont val="Tahoma"/>
            <family val="2"/>
          </rPr>
          <t>2007/2008 - NHL - Buffalo Sabres
Selected by Quebec Nordiques round 1 #10 overall 1993 NHL Entry Draft</t>
        </r>
      </text>
    </comment>
    <comment ref="B198" authorId="0">
      <text>
        <r>
          <rPr>
            <sz val="9"/>
            <rFont val="Tahoma"/>
            <family val="2"/>
          </rPr>
          <t>2007/2008 - NHL - Los Angeles Kings
Selected by Toronto Maple Leafs round 1 #3 overall 1989 NHL Entry Draft</t>
        </r>
      </text>
    </comment>
    <comment ref="B199" authorId="0">
      <text>
        <r>
          <rPr>
            <sz val="9"/>
            <rFont val="Tahoma"/>
            <family val="2"/>
          </rPr>
          <t>2007/2008 - Czech - Znojemsti Excalibur Orli
nebyl nikdy draftován !!</t>
        </r>
      </text>
    </comment>
    <comment ref="B200" authorId="0">
      <text>
        <r>
          <rPr>
            <sz val="9"/>
            <rFont val="Tahoma"/>
            <family val="2"/>
          </rPr>
          <t>2007/2008 - NHL - Calgary Flames
Selected by Florida Panthers round 2 #27 overall 1994 NHL Entry Draft</t>
        </r>
      </text>
    </comment>
    <comment ref="B201" authorId="0">
      <text>
        <r>
          <rPr>
            <sz val="9"/>
            <rFont val="Tahoma"/>
            <family val="2"/>
          </rPr>
          <t>2002/2003 - ECHL - Charlotte Checkers
Selected by Tampa Bay Lightning round 7 #145 overall 1992 NHL Entry Draft</t>
        </r>
      </text>
    </comment>
    <comment ref="B202" authorId="0">
      <text>
        <r>
          <rPr>
            <sz val="9"/>
            <rFont val="Tahoma"/>
            <family val="2"/>
          </rPr>
          <t>2006/2007 - Russia - Magnitogorsk Metallurg
nebyl draftován</t>
        </r>
      </text>
    </comment>
    <comment ref="B203" authorId="0">
      <text>
        <r>
          <rPr>
            <sz val="9"/>
            <rFont val="Tahoma"/>
            <family val="2"/>
          </rPr>
          <t>2008/2009 - NHL - New Jersey Devils
Selected by New Jersey Devils round 1 #2 overall 1987 NHL Entry Draft</t>
        </r>
      </text>
    </comment>
    <comment ref="B204" authorId="0">
      <text>
        <r>
          <rPr>
            <sz val="9"/>
            <rFont val="Tahoma"/>
            <family val="2"/>
          </rPr>
          <t>2008/2009 - NHL - Carolina Huricanes
Selected by St. Louis Blues round 1 #9 overall 1988 NHL Entry Draft</t>
        </r>
      </text>
    </comment>
    <comment ref="B205" authorId="0">
      <text>
        <r>
          <rPr>
            <sz val="9"/>
            <rFont val="Tahoma"/>
            <family val="2"/>
          </rPr>
          <t>2008/2009 - NHL - St.Louis Bluse
Selected by Colorado Avalanche round 7 #167 overall 1996 NHL Entry Draft</t>
        </r>
      </text>
    </comment>
    <comment ref="B206" authorId="0">
      <text>
        <r>
          <rPr>
            <sz val="9"/>
            <rFont val="Tahoma"/>
            <family val="2"/>
          </rPr>
          <t>2007/2008 - NHL - Chicago Blackhawks
Selected by Boston Bruins round 1 #25 overall 1993 NHL Entry Draft</t>
        </r>
      </text>
    </comment>
    <comment ref="B207" authorId="0">
      <text>
        <r>
          <rPr>
            <sz val="9"/>
            <rFont val="Tahoma"/>
            <family val="2"/>
          </rPr>
          <t>2008/2009 - FNL - Jokerit Helsinky
nebyl nikdy draftován</t>
        </r>
      </text>
    </comment>
    <comment ref="B208" authorId="0">
      <text>
        <r>
          <rPr>
            <sz val="9"/>
            <rFont val="Tahoma"/>
            <family val="2"/>
          </rPr>
          <t>2007/2008 - ECHL - Idaho Steelheads
Selected by Vancouver Canucks round 6 #190 overall 2003 NHL Entry Draft</t>
        </r>
      </text>
    </comment>
    <comment ref="B209" authorId="0">
      <text>
        <r>
          <rPr>
            <sz val="9"/>
            <rFont val="Tahoma"/>
            <family val="2"/>
          </rPr>
          <t>1. 2008/2009 - Italy - Pontebba
2. 2008/2009 - SPHL - Fayetteville FireAntz
3. 2008/2009 - SPHL - Huntsville Havoc
Selected by New York Rangers round 8 #190 overall 1993 NHL Entry Draft</t>
        </r>
      </text>
    </comment>
    <comment ref="B210" authorId="0">
      <text>
        <r>
          <rPr>
            <sz val="9"/>
            <rFont val="Tahoma"/>
            <family val="2"/>
          </rPr>
          <t>2007/2008 - Swiss-A - Rapesswill-Jona
Selected by Boston Bruins round 5 #106 overall 1991 NHL Entry Draft</t>
        </r>
      </text>
    </comment>
    <comment ref="B211" authorId="0">
      <text>
        <r>
          <rPr>
            <sz val="9"/>
            <rFont val="Tahoma"/>
            <family val="2"/>
          </rPr>
          <t>1. 2008/2009 - AHL - Hamilton Bulldogs
2. 2008/2009 - NHL - Montreal Canadiens
Selected by Colorado Avalanche round 1 #25 overall 1995 NHL Entry Draft</t>
        </r>
      </text>
    </comment>
    <comment ref="B212" authorId="0">
      <text>
        <r>
          <rPr>
            <sz val="9"/>
            <rFont val="Tahoma"/>
            <family val="2"/>
          </rPr>
          <t>2007/2008 - Denmark - Aalborg AAB Ishockey
Selected by Calgary Flames round 1 #19 overall 1994 NHL Entry Draft</t>
        </r>
      </text>
    </comment>
    <comment ref="B213" authorId="0">
      <text>
        <r>
          <rPr>
            <sz val="9"/>
            <rFont val="Tahoma"/>
            <family val="2"/>
          </rPr>
          <t>nejsou k dispozici statistiky (poslední 2001/2002)
Selected by Vancouver Canucks round 5 #144 overall 2000 NHL Entry Draft</t>
        </r>
      </text>
    </comment>
    <comment ref="B214" authorId="0">
      <text>
        <r>
          <rPr>
            <sz val="9"/>
            <rFont val="Tahoma"/>
            <family val="2"/>
          </rPr>
          <t>2008/2009 - DEL - Duisburg Foxes
Selected by St. Louis Blues round 7 #179 overall 1995 NHL Entry Draft</t>
        </r>
      </text>
    </comment>
    <comment ref="B215" authorId="0">
      <text>
        <r>
          <rPr>
            <sz val="9"/>
            <rFont val="Tahoma"/>
            <family val="2"/>
          </rPr>
          <t>2002/2003 - ECHL - Dayton Bombers
Selected by Columbus Blue Jackets round 5 #138 overall 2000 NHL Entry Draft</t>
        </r>
      </text>
    </comment>
    <comment ref="B216" authorId="0">
      <text>
        <r>
          <rPr>
            <sz val="9"/>
            <rFont val="Tahoma"/>
            <family val="2"/>
          </rPr>
          <t>2008/2009 - NHL - Toronto Maple Leafs
nebyl nikdy draftován</t>
        </r>
      </text>
    </comment>
    <comment ref="B217" authorId="0">
      <text>
        <r>
          <rPr>
            <sz val="9"/>
            <rFont val="Tahoma"/>
            <family val="2"/>
          </rPr>
          <t>2007/2008 - Italy - Vipiteno
Selected by Columbus Blue Jackets round 3 #69 overall 2000 NHL Entry Draft</t>
        </r>
      </text>
    </comment>
    <comment ref="B218" authorId="0">
      <text>
        <r>
          <rPr>
            <sz val="9"/>
            <rFont val="Tahoma"/>
            <family val="2"/>
          </rPr>
          <t>2007/2008 - ECHL - Bakersfield Condors
Selected by Columbus Blue Jackets round 6 #168 overall 2002 NHL Entry Draf</t>
        </r>
      </text>
    </comment>
    <comment ref="B219" authorId="0">
      <text>
        <r>
          <rPr>
            <sz val="9"/>
            <rFont val="Tahoma"/>
            <family val="2"/>
          </rPr>
          <t>1. 2007/2008 - CHL - Wichita Thunder
2. 2007/2008 - CHL - Rio Grande Valley Killer Bees
3. 2007/2008 - CHL - Rocky Mountain Rage
Selected by Phoenix Coyotes round 7 #216 overall 2002 NHL Entry Draft</t>
        </r>
      </text>
    </comment>
    <comment ref="B220" authorId="0">
      <text>
        <r>
          <rPr>
            <sz val="9"/>
            <rFont val="Tahoma"/>
            <family val="2"/>
          </rPr>
          <t>2007/2008 - NHL - Vancouver Canucks
Selected by Vancouver Canucks round 1 #2 overall 1988 NHL Entry Draft</t>
        </r>
      </text>
    </comment>
    <comment ref="B221" authorId="0">
      <text>
        <r>
          <rPr>
            <sz val="9"/>
            <rFont val="Tahoma"/>
            <family val="2"/>
          </rPr>
          <t>2005/2006 - AHL - Springfield Falcons
Selected by Chicago Blackhawks round 4 #85 overall 1994 NHL Entry Draft</t>
        </r>
      </text>
    </comment>
    <comment ref="B222" authorId="0">
      <text>
        <r>
          <rPr>
            <sz val="9"/>
            <rFont val="Tahoma"/>
            <family val="2"/>
          </rPr>
          <t>2007/2008 - Czech - Zlin ZPS HC
nebyl nikdy draftován</t>
        </r>
      </text>
    </comment>
    <comment ref="B223" authorId="0">
      <text>
        <r>
          <rPr>
            <sz val="9"/>
            <rFont val="Tahoma"/>
            <family val="2"/>
          </rPr>
          <t>2007/2008 - NHL - Boston Bruins
Selected by Boston Bruins round 1 #18 overall 1991 NHL Entry Draft</t>
        </r>
      </text>
    </comment>
    <comment ref="B224" authorId="0">
      <text>
        <r>
          <rPr>
            <sz val="9"/>
            <rFont val="Tahoma"/>
            <family val="2"/>
          </rPr>
          <t>2007/2008 - AHL - Lowell Devils
Selected by Buffalo Sabres round 3 #77 overall 1998 NHL Entry Draft</t>
        </r>
      </text>
    </comment>
    <comment ref="B225" authorId="0">
      <text>
        <r>
          <rPr>
            <sz val="9"/>
            <rFont val="Tahoma"/>
            <family val="2"/>
          </rPr>
          <t>2008/2009 - FNL - Pelicans
Selected by Columbus Blue Jackets round 5 #133 overall 2002 NHL Entry Draft</t>
        </r>
      </text>
    </comment>
    <comment ref="B226" authorId="0">
      <text>
        <r>
          <rPr>
            <sz val="9"/>
            <rFont val="Tahoma"/>
            <family val="2"/>
          </rPr>
          <t>2008/2009 - NHL - Ottawa Senators
Selected by New York Rangers round 7 #164 overall 1993 NHL Entry Draft</t>
        </r>
      </text>
    </comment>
    <comment ref="B227" authorId="0">
      <text>
        <r>
          <rPr>
            <sz val="9"/>
            <rFont val="Tahoma"/>
            <family val="2"/>
          </rPr>
          <t>poslední statistiky 2001/2002
Selected by Ottawa Senators round 2 #62 overall 1999 NHL Entry Draft</t>
        </r>
      </text>
    </comment>
    <comment ref="B228" authorId="0">
      <text>
        <r>
          <rPr>
            <sz val="9"/>
            <rFont val="Tahoma"/>
            <family val="2"/>
          </rPr>
          <t>2007/2008 - Swe-1 - Malmo Redhawks
Selected by Boston Bruins round 1 #27 overall 2000 NHL Entry Draft</t>
        </r>
      </text>
    </comment>
    <comment ref="B229" authorId="0">
      <text>
        <r>
          <rPr>
            <sz val="9"/>
            <rFont val="Tahoma"/>
            <family val="2"/>
          </rPr>
          <t>2007/2008 - NHL - Edmonton Oilers
Selected by Hartford Whalers round 2 #36 overall 1990 NHL Entry Draft</t>
        </r>
      </text>
    </comment>
    <comment ref="B230" authorId="0">
      <text>
        <r>
          <rPr>
            <sz val="9"/>
            <rFont val="Tahoma"/>
            <family val="2"/>
          </rPr>
          <t xml:space="preserve">poslední statistiky 2006/2007
Selected by Ottawa Senators round 5 #162 overall 2001 NHL Entry Draft
</t>
        </r>
      </text>
    </comment>
    <comment ref="B231" authorId="0">
      <text>
        <r>
          <rPr>
            <sz val="9"/>
            <rFont val="Tahoma"/>
            <family val="2"/>
          </rPr>
          <t>2006/2007 - Russia - Moscow Dynamo
nebyl nikdy draftován</t>
        </r>
      </text>
    </comment>
    <comment ref="B232" authorId="0">
      <text>
        <r>
          <rPr>
            <sz val="9"/>
            <rFont val="Tahoma"/>
            <family val="2"/>
          </rPr>
          <t>2008/2009 - DEL - Iserlohn Roosters
nebyl nikdy draftován</t>
        </r>
      </text>
    </comment>
    <comment ref="B233" authorId="0">
      <text>
        <r>
          <rPr>
            <sz val="9"/>
            <rFont val="Tahoma"/>
            <family val="2"/>
          </rPr>
          <t>2006/2007 - Rus-1 - Nizhny Novgorod Torpedo
Selected by Chicago Blackhawks round 4 #119 overall 2001 NHL Entry Draft</t>
        </r>
      </text>
    </comment>
    <comment ref="B234" authorId="0">
      <text>
        <r>
          <rPr>
            <sz val="9"/>
            <rFont val="Tahoma"/>
            <family val="2"/>
          </rPr>
          <t>2008/2009 - Swiss-A - Bern
Selected by Buffalo Sabres round 4 #76 overall 1988 NHL Entry Draft</t>
        </r>
      </text>
    </comment>
    <comment ref="B235" authorId="0">
      <text>
        <r>
          <rPr>
            <sz val="9"/>
            <rFont val="Tahoma"/>
            <family val="2"/>
          </rPr>
          <t>2009/2010 - Czech - Litvinov CHP HC
Selected by Vancouver Canucks round 2 #23 overall 1990 NHL Entry Draft</t>
        </r>
      </text>
    </comment>
    <comment ref="B236" authorId="0">
      <text>
        <r>
          <rPr>
            <sz val="9"/>
            <rFont val="Tahoma"/>
            <family val="2"/>
          </rPr>
          <t>2008/2009 - Slovak - Bratislava Slovan
nikdy nebyl draftován</t>
        </r>
      </text>
    </comment>
    <comment ref="B237" authorId="0">
      <text>
        <r>
          <rPr>
            <sz val="9"/>
            <rFont val="Tahoma"/>
            <family val="2"/>
          </rPr>
          <t>2008/2009 - Denmark - Frederikshavn White Hawks
Selected by Buffalo Sabres round 4 #94 overall 1995 NHL Entry Draft</t>
        </r>
      </text>
    </comment>
    <comment ref="B238" authorId="0">
      <text>
        <r>
          <rPr>
            <sz val="9"/>
            <rFont val="Tahoma"/>
            <family val="2"/>
          </rPr>
          <t>2008/2009 - NHL - Los Angeles Kings
Selected by Calgary Flames round 1 #20 overall 1995 NHL Entry Draft</t>
        </r>
      </text>
    </comment>
    <comment ref="B239" authorId="0">
      <text>
        <r>
          <rPr>
            <sz val="9"/>
            <rFont val="Tahoma"/>
            <family val="2"/>
          </rPr>
          <t>2008/2009 - NHL - Calgary Flames
Selected by Boston Bruins round 6 #151 overall 1994 NHL Entry Draft</t>
        </r>
      </text>
    </comment>
    <comment ref="B240" authorId="0">
      <text>
        <r>
          <rPr>
            <sz val="9"/>
            <rFont val="Tahoma"/>
            <family val="2"/>
          </rPr>
          <t>1. 2008/2009 - AHL - Grand Rapids Griffins
2. 2008/2009 - NHL - Detroit Red Wings
nebyl draftován</t>
        </r>
      </text>
    </comment>
    <comment ref="B241" authorId="0">
      <text>
        <r>
          <rPr>
            <sz val="9"/>
            <rFont val="Tahoma"/>
            <family val="2"/>
          </rPr>
          <t>1. 2008/2009 - AHL - Grand Rapids Griffins
2. 2008/2009 - NHL - Detroit Red Wings
Selected by Detroit Red Wings round 2 #46 overall 1992 NHL Entry Draft</t>
        </r>
      </text>
    </comment>
    <comment ref="B242" authorId="0">
      <text>
        <r>
          <rPr>
            <sz val="9"/>
            <rFont val="Tahoma"/>
            <family val="2"/>
          </rPr>
          <t>2008//2009 - NHL - Columbus Blue Jackets
Selected by Vancouver Canucks round 2 #40 overall 1992 NHL Entry Draft</t>
        </r>
      </text>
    </comment>
    <comment ref="B243" authorId="0">
      <text>
        <r>
          <rPr>
            <sz val="9"/>
            <rFont val="Tahoma"/>
            <family val="2"/>
          </rPr>
          <t>1. 2008/2009 - ECHL - Wheeling Nailers
2. 2008/2009 - AHL - Springfield Falcons
Selected by Tampa Bay Lightning round 3 #56 overall 1995 NHL Entry Draft
Selected by Carolina Hurricanes round 4 #88 overall 1997 NHL Entry Draft</t>
        </r>
      </text>
    </comment>
    <comment ref="B244" authorId="0">
      <text>
        <r>
          <rPr>
            <sz val="9"/>
            <rFont val="Tahoma"/>
            <family val="2"/>
          </rPr>
          <t>1. 2008/2009 - NHL - Tampa Bay Lightning
2. 2008/2009 - AHL - Norfolk Admirals
3. 2008/2009 - NHL - Columbus Blue Jackets
Selected by Tampa Bay Lightning round 1 #3 overall 1993 NHL Entry Draft</t>
        </r>
      </text>
    </comment>
    <comment ref="B245" authorId="0">
      <text>
        <r>
          <rPr>
            <sz val="9"/>
            <rFont val="Tahoma"/>
            <family val="2"/>
          </rPr>
          <t>1. 2008/2009 - SEL - Sodertalje SK
2. 2008/2009 - Swe-1 - Malmo Redhawks
Selected by Calgary Flames round 10 #222 overall 1992 NHL Entry Draft</t>
        </r>
      </text>
    </comment>
    <comment ref="B246" authorId="0">
      <text>
        <r>
          <rPr>
            <sz val="9"/>
            <rFont val="Tahoma"/>
            <family val="2"/>
          </rPr>
          <t>2008/2009 - DEL - Kassel Huskies
nikdy nebyl draftován !!!</t>
        </r>
      </text>
    </comment>
    <comment ref="B247" authorId="0">
      <text>
        <r>
          <rPr>
            <sz val="9"/>
            <rFont val="Tahoma"/>
            <family val="2"/>
          </rPr>
          <t>2008/2009 - NHL - Montreal Canadiens
Selected by Montreal Canadiens round 2 #30 overall 1989 NHL Entry Draft</t>
        </r>
      </text>
    </comment>
    <comment ref="B248" authorId="0">
      <text>
        <r>
          <rPr>
            <sz val="9"/>
            <rFont val="Tahoma"/>
            <family val="2"/>
          </rPr>
          <t>2008/2009 - AHL - Providence Bruins
Selected by Vancouver Canucks round 3 #66 overall 1995 NHL Entry Draft</t>
        </r>
      </text>
    </comment>
    <comment ref="B249" authorId="0">
      <text>
        <r>
          <rPr>
            <sz val="9"/>
            <rFont val="Tahoma"/>
            <family val="2"/>
          </rPr>
          <t>2008/2009 - NHL -  New Jersey Devils
Selected by Florida Panthers round 2 #41 overall 1993 NHL Entry Draft</t>
        </r>
      </text>
    </comment>
    <comment ref="B250" authorId="0">
      <text>
        <r>
          <rPr>
            <sz val="9"/>
            <rFont val="Tahoma"/>
            <family val="2"/>
          </rPr>
          <t>2008/2009 - DEL - Duisburg Foxes
Selected by Colorado Avalanche round 3 #55 overall 1997 NHL Entry Draft</t>
        </r>
      </text>
    </comment>
    <comment ref="B251" authorId="0">
      <text>
        <r>
          <rPr>
            <sz val="9"/>
            <rFont val="Tahoma"/>
            <family val="2"/>
          </rPr>
          <t>2008/2009 - Czech - Litvinov CHP HC
Selected by San Jose Sharks round 4 #75 overall 1992 NHL Entry Draft</t>
        </r>
      </text>
    </comment>
    <comment ref="B252" authorId="0">
      <text>
        <r>
          <rPr>
            <sz val="9"/>
            <rFont val="Tahoma"/>
            <family val="2"/>
          </rPr>
          <t>2008/2009 - Swe-1 - AIK
Selected by New York Islanders round 11 #272 overall 1994 NHL Entry Draft</t>
        </r>
      </text>
    </comment>
    <comment ref="B253" authorId="0">
      <text>
        <r>
          <rPr>
            <sz val="9"/>
            <rFont val="Tahoma"/>
            <family val="2"/>
          </rPr>
          <t>2006/2007 - NHL - Los Angeles Kings
Selected by New Jersey Devils round 4 #79 overall 1995 NHL Entry Draft</t>
        </r>
      </text>
    </comment>
    <comment ref="B254" authorId="0">
      <text>
        <r>
          <rPr>
            <sz val="9"/>
            <rFont val="Tahoma"/>
            <family val="2"/>
          </rPr>
          <t>1. 2008/2009 - Czech - Ceske Budejovice HC
2. 2008/2009 - Czech - Mlada Boleslav  BK
Selected by Toronto Maple Leafs round 2 #36 overall 1996 NHL Entry Draft</t>
        </r>
      </text>
    </comment>
    <comment ref="B255" authorId="0">
      <text>
        <r>
          <rPr>
            <sz val="9"/>
            <rFont val="Tahoma"/>
            <family val="2"/>
          </rPr>
          <t>2009/2010 - Czech - Litvinov CHP HC
Selected by Calgary Flames round 4 #70 overall 1989 NHL Entry Draft</t>
        </r>
      </text>
    </comment>
    <comment ref="B256" authorId="0">
      <text>
        <r>
          <rPr>
            <sz val="9"/>
            <rFont val="Tahoma"/>
            <family val="2"/>
          </rPr>
          <t>2008/2009 - SEL - Skaleftea HC
Selected by Philadelphia Flyers round 2 #40 overall 1990 NHL Entry Draft</t>
        </r>
      </text>
    </comment>
    <comment ref="B257" authorId="0">
      <text>
        <r>
          <rPr>
            <sz val="9"/>
            <rFont val="Tahoma"/>
            <family val="2"/>
          </rPr>
          <t>2008/2009 - NHL - Tampa Bay Lightning
Selected by Calgary Flames round 1 #12 overall 1984 NHL Entry Draft</t>
        </r>
      </text>
    </comment>
    <comment ref="B258" authorId="0">
      <text>
        <r>
          <rPr>
            <sz val="9"/>
            <rFont val="Tahoma"/>
            <family val="2"/>
          </rPr>
          <t>2008/2009 - Czech - Slavia Praha HC
Selected by Pittsburgh Penguins round 1 #23 overall 1998 NHL Entry Draft</t>
        </r>
      </text>
    </comment>
    <comment ref="B259" authorId="0">
      <text>
        <r>
          <rPr>
            <sz val="9"/>
            <rFont val="Tahoma"/>
            <family val="2"/>
          </rPr>
          <t>1. 2008/2009 - KHL - Minsk Dynamo
2. 2008/2009 - DEL - Frankfurt Lions
nebyl nikdy draftován !!</t>
        </r>
      </text>
    </comment>
    <comment ref="B260" authorId="0">
      <text>
        <r>
          <rPr>
            <sz val="9"/>
            <rFont val="Tahoma"/>
            <family val="2"/>
          </rPr>
          <t>1. 2008/2009 - NHL - New York Islanders
2. 2008/2009 - AHL - Bridgeport Sound Tigers
Selected by Detroit Red Wings round 1 #11 overall 1989 NHL Entry Draft</t>
        </r>
      </text>
    </comment>
    <comment ref="B261" authorId="0">
      <text>
        <r>
          <rPr>
            <sz val="9"/>
            <rFont val="Tahoma"/>
            <family val="2"/>
          </rPr>
          <t>2008/2009 - NHL - Tampa Bay Lightning
Selected by Washington Capitals round 1 #19 overall 1989 NHL Entry Draft</t>
        </r>
      </text>
    </comment>
    <comment ref="B262" authorId="0">
      <text>
        <r>
          <rPr>
            <sz val="9"/>
            <rFont val="Tahoma"/>
            <family val="2"/>
          </rPr>
          <t>2008/2009 - DEL - Cologne Sharks
Selected by Washington Capitals round 9 #275 overall 2001 NHL Entry Draft</t>
        </r>
      </text>
    </comment>
    <comment ref="B263" authorId="0">
      <text>
        <r>
          <rPr>
            <sz val="9"/>
            <rFont val="Tahoma"/>
            <family val="2"/>
          </rPr>
          <t>2008/2009 - AHL - Chicago Wolves
Selected by Hartford Whalers 1994 NHL Supplemental Draft</t>
        </r>
      </text>
    </comment>
    <comment ref="B264" authorId="0">
      <text>
        <r>
          <rPr>
            <sz val="9"/>
            <rFont val="Tahoma"/>
            <family val="2"/>
          </rPr>
          <t>2008/2009 - DEL - Ingolstadt ERC
Selected by Boston Bruins round 4 #99 overall 1994 NHL Entry Draft</t>
        </r>
      </text>
    </comment>
    <comment ref="B266" authorId="0">
      <text>
        <r>
          <rPr>
            <sz val="9"/>
            <rFont val="Tahoma"/>
            <family val="2"/>
          </rPr>
          <t>2008/2009 - Aus - Innsbruck EV
Selected by Quebec Nordiques round 3 #46 overall 1991 NHL Entry Draft</t>
        </r>
      </text>
    </comment>
    <comment ref="B267" authorId="0">
      <text>
        <r>
          <rPr>
            <sz val="9"/>
            <rFont val="Tahoma"/>
            <family val="2"/>
          </rPr>
          <t>1. 2003/2004 - NHL - Boston Bruins
2. 2003/2004 - AHL - Providence Bruins
3. 2003/2004 - AHL - Philadelphia Phantoms
nebyl nikdy draftován</t>
        </r>
      </text>
    </comment>
    <comment ref="B268" authorId="0">
      <text>
        <r>
          <rPr>
            <sz val="9"/>
            <rFont val="Tahoma"/>
            <family val="2"/>
          </rPr>
          <t>2008/2009 - KHL - St. Petersburk SKA
Selected by New York Islanders round 1 #5 overall 1992 NHL Entry Draft</t>
        </r>
      </text>
    </comment>
    <comment ref="B269" authorId="0">
      <text>
        <r>
          <rPr>
            <sz val="9"/>
            <rFont val="Tahoma"/>
            <family val="2"/>
          </rPr>
          <t>2008/2009 - ECHL - Charlotte Checkers
Selected by New York Rangers round 2 #33 overall 2002 NHL Entry Draft</t>
        </r>
      </text>
    </comment>
    <comment ref="B270" authorId="0">
      <text>
        <r>
          <rPr>
            <sz val="9"/>
            <rFont val="Tahoma"/>
            <family val="2"/>
          </rPr>
          <t>2008/2009 - Swiss-A - Zug
Selected by Winnipeg Jets round 3 #67 overall 1995 NHL Entry Draft</t>
        </r>
      </text>
    </comment>
    <comment ref="B271" authorId="0">
      <text>
        <r>
          <rPr>
            <sz val="9"/>
            <rFont val="Tahoma"/>
            <family val="2"/>
          </rPr>
          <t>2008/2009 - IHL - Kalamazoo Wings
Selected by Winnipeg Jets round 3 #60 overall 1992 NHL Entry Draft
Selected by Anaheim Mighty Ducks round 11 #262 overall 1994 NHL Entry Draft</t>
        </r>
      </text>
    </comment>
    <comment ref="B272" authorId="0">
      <text>
        <r>
          <rPr>
            <sz val="9"/>
            <rFont val="Tahoma"/>
            <family val="2"/>
          </rPr>
          <t>2008/2009 - DEL - Straubing Tigers
nebyl draftován</t>
        </r>
      </text>
    </comment>
    <comment ref="B273" authorId="0">
      <text>
        <r>
          <rPr>
            <sz val="9"/>
            <rFont val="Tahoma"/>
            <family val="2"/>
          </rPr>
          <t>2008/2009 - Swiss-A - Bern
Selected by Los Angeles Kings round 1 #7 overall 1988 NHL Entry Draft</t>
        </r>
      </text>
    </comment>
    <comment ref="B274" authorId="0">
      <text>
        <r>
          <rPr>
            <sz val="9"/>
            <rFont val="Tahoma"/>
            <family val="2"/>
          </rPr>
          <t>2008/2009 - NHL - Anaheim Ducks
Selected by St. Louis Blues round 10 #198 overall 1988 NHL Entry Draft</t>
        </r>
      </text>
    </comment>
    <comment ref="B275" authorId="0">
      <text>
        <r>
          <rPr>
            <sz val="9"/>
            <rFont val="Tahoma"/>
            <family val="2"/>
          </rPr>
          <t>2008/2009 - Swiss-A - Biel
Selected by Montreal Canadiens round 8 #167 overall 1988 NHL Entry Draft</t>
        </r>
      </text>
    </comment>
    <comment ref="B276" authorId="0">
      <text>
        <r>
          <rPr>
            <sz val="9"/>
            <rFont val="Tahoma"/>
            <family val="2"/>
          </rPr>
          <t>2005/2006 - ECHL - Charlotte Checkers
Selected by Florida Panthers round 7 #166 overall 1995 NHL Entry Draft</t>
        </r>
      </text>
    </comment>
    <comment ref="B277" authorId="0">
      <text>
        <r>
          <rPr>
            <sz val="9"/>
            <rFont val="Tahoma"/>
            <family val="2"/>
          </rPr>
          <t>2008/2009 - NHL - Nashville Predators
nikdy nebyl draftován</t>
        </r>
      </text>
    </comment>
    <comment ref="B278" authorId="0">
      <text>
        <r>
          <rPr>
            <sz val="9"/>
            <rFont val="Tahoma"/>
            <family val="2"/>
          </rPr>
          <t>2008/2009 - SEL - Rogle Angelholm
Selected by Toronto Maple Leafs round 1 #12 overall 1993 NHL Entry Draft</t>
        </r>
      </text>
    </comment>
    <comment ref="B279" authorId="0">
      <text>
        <r>
          <rPr>
            <sz val="9"/>
            <rFont val="Tahoma"/>
            <family val="2"/>
          </rPr>
          <t>2007/2008 - KHL - Chelyabinsk Traktor
Selected by Detroit Red Wings round 1 #26 overall 1995 NHL Entry Draft</t>
        </r>
      </text>
    </comment>
    <comment ref="B280" authorId="0">
      <text>
        <r>
          <rPr>
            <sz val="9"/>
            <rFont val="Tahoma"/>
            <family val="2"/>
          </rPr>
          <t>2009/2010 - Czech - Ceske Budejovice
Selected by Minnesota North Stars round 6 #113 overall 1990 NHL Entry Draft</t>
        </r>
      </text>
    </comment>
    <comment ref="B281" authorId="0">
      <text>
        <r>
          <rPr>
            <sz val="9"/>
            <rFont val="Tahoma"/>
            <family val="2"/>
          </rPr>
          <t>2009/2010 - Czech - Slavia Praha HC
Selected by New York Islanders round 4 #70 overall 1991 NHL Entry Draft</t>
        </r>
      </text>
    </comment>
    <comment ref="B282" authorId="0">
      <text>
        <r>
          <rPr>
            <sz val="9"/>
            <rFont val="Tahoma"/>
            <family val="2"/>
          </rPr>
          <t>1. 2009/2010 - AHL - Chicago Wolves
2. 2009/2010 - NHL - Atlanta Thrashers
Selected by Montreal Canadiens round 2 #40 overall 1981 NHL Entry Draft</t>
        </r>
      </text>
    </comment>
    <comment ref="B283" authorId="0">
      <text>
        <r>
          <rPr>
            <sz val="9"/>
            <rFont val="Tahoma"/>
            <family val="2"/>
          </rPr>
          <t>2009/2010 - NHL - Detroit Red Wings
Selected by Edmonton Oilers round 3 #65 overall 1992 NHL Entry Draft</t>
        </r>
      </text>
    </comment>
    <comment ref="B284" authorId="0">
      <text>
        <r>
          <rPr>
            <sz val="9"/>
            <rFont val="Tahoma"/>
            <family val="2"/>
          </rPr>
          <t>2009/2010 - NHL - Pittsburgh Penguins
Selected by New Jersey Devils round 1 #5 overall 1989 NHL Entry Draft</t>
        </r>
      </text>
    </comment>
    <comment ref="B285" authorId="0">
      <text>
        <r>
          <rPr>
            <sz val="9"/>
            <rFont val="Tahoma"/>
            <family val="2"/>
          </rPr>
          <t>2009/2010 - NHL - Dallas Stars
Selected by Minnesota North Stars round 4 #88 overall 1992 NHL Entry Draft</t>
        </r>
      </text>
    </comment>
    <comment ref="B286" authorId="0">
      <text>
        <r>
          <rPr>
            <sz val="9"/>
            <rFont val="Tahoma"/>
            <family val="2"/>
          </rPr>
          <t>2009/2010 - NHL - St. Louis Blues
Selected by Anaheim Mighty Ducks round 1 #4 overall 1993 NHL Entry Draft</t>
        </r>
      </text>
    </comment>
    <comment ref="B287" authorId="0">
      <text>
        <r>
          <rPr>
            <sz val="9"/>
            <rFont val="Tahoma"/>
            <family val="2"/>
          </rPr>
          <t>2009/2010 - NHL - Anahaim Ducks
Selected by New York Rangers round 7 #164 overall 1993 NHL Entry Draft</t>
        </r>
      </text>
    </comment>
    <comment ref="B288" authorId="0">
      <text>
        <r>
          <rPr>
            <sz val="9"/>
            <rFont val="Tahoma"/>
            <family val="2"/>
          </rPr>
          <t>KOUČ</t>
        </r>
      </text>
    </comment>
    <comment ref="B290" authorId="0">
      <text>
        <r>
          <rPr>
            <sz val="9"/>
            <rFont val="Tahoma"/>
            <family val="2"/>
          </rPr>
          <t>2009/2010 - NHL - Minnesota Wild
Selected by Quebec Nordiques round 1 #1 overall 1990 NHL Entry Draft</t>
        </r>
      </text>
    </comment>
    <comment ref="B291" authorId="0">
      <text>
        <r>
          <rPr>
            <sz val="9"/>
            <rFont val="Tahoma"/>
            <family val="2"/>
          </rPr>
          <t>2009/2010 - NHL - Colorado Avalanche
Selected by Quebec Nordiques round 2 #22 overall 1989 NHL Entry Draft</t>
        </r>
      </text>
    </comment>
    <comment ref="B292" authorId="0">
      <text>
        <r>
          <rPr>
            <sz val="9"/>
            <rFont val="Tahoma"/>
            <family val="2"/>
          </rPr>
          <t>2009/2010 - SEL - Modo Hockey Ornskoldsvik
Selected by Philadelphia Flyers round 1 #6 overall 1991 NHL Entry Draft</t>
        </r>
      </text>
    </comment>
    <comment ref="B293" authorId="0">
      <text>
        <r>
          <rPr>
            <sz val="9"/>
            <rFont val="Tahoma"/>
            <family val="2"/>
          </rPr>
          <t>2009/2010 - NHL - Boston Bruins
Selected by Pittsburgh Penguins round 4 #67 overall 1988 NHL Entry Draft</t>
        </r>
      </text>
    </comment>
    <comment ref="B294" authorId="1">
      <text>
        <r>
          <rPr>
            <sz val="9"/>
            <rFont val="Tahoma"/>
            <family val="2"/>
          </rPr>
          <t>poslední sezona:
1. 2005/2006 - Czech - Plzen HC
2. 2005/2006 - Czech - Sparta Praha
Selected by Pittsburgh Penguins round 6 #152 overall 1997 NHL Entry Draft</t>
        </r>
      </text>
    </comment>
    <comment ref="B295" authorId="0">
      <text>
        <r>
          <rPr>
            <sz val="9"/>
            <rFont val="Tahoma"/>
            <family val="2"/>
          </rPr>
          <t>2009/2010 - DEL - Cologne Sharks
Selected by Winnipeg Jets round 2 #32 overall 1995 NHL Entry Draft</t>
        </r>
      </text>
    </comment>
    <comment ref="B296" authorId="0">
      <text>
        <r>
          <rPr>
            <sz val="9"/>
            <rFont val="Tahoma"/>
            <family val="2"/>
          </rPr>
          <t>2009/2010 - DEL - Manheim Eagles
Selected by Detroit Red Wings round 10 #238 overall 1992 NHL Entry Draft</t>
        </r>
      </text>
    </comment>
    <comment ref="B297" authorId="0">
      <text>
        <r>
          <rPr>
            <sz val="9"/>
            <rFont val="Tahoma"/>
            <family val="2"/>
          </rPr>
          <t>2009/2010 - KHL - Mytishchi Atlant
Selected by Nashville Predators round 2 #65 overall 1999 NHL Entry Draft</t>
        </r>
      </text>
    </comment>
    <comment ref="B298" authorId="0">
      <text>
        <r>
          <rPr>
            <sz val="9"/>
            <rFont val="Tahoma"/>
            <family val="2"/>
          </rPr>
          <t>1. 2009/2010 - AHL - Grand Rapids Griffins
2. 2009/2010 - AHL - Abbotsford Heat
nebyl draftován</t>
        </r>
      </text>
    </comment>
    <comment ref="B299" authorId="0">
      <text>
        <r>
          <rPr>
            <sz val="9"/>
            <rFont val="Tahoma"/>
            <family val="2"/>
          </rPr>
          <t>2009/2010 - NHL - Pittsburgh Penguins
Selected by Buffalo Sabres round 1 #14 overall 1995 NHL Entry Draft</t>
        </r>
      </text>
    </comment>
    <comment ref="B300" authorId="0">
      <text>
        <r>
          <rPr>
            <sz val="9"/>
            <rFont val="Tahoma"/>
            <family val="2"/>
          </rPr>
          <t>2009/2010 - KHL - Moscow Dynamo
Selected by Los Angeles Kings round 4 #81 overall 1991 NHL Entry Draft</t>
        </r>
      </text>
    </comment>
    <comment ref="B301" authorId="0">
      <text>
        <r>
          <rPr>
            <sz val="9"/>
            <rFont val="Tahoma"/>
            <family val="2"/>
          </rPr>
          <t>2009/2010 - NHL - Otawa Senators
Selected by San Jose Sharks round 2 #28 overall 1993 NHL Entry Draft</t>
        </r>
      </text>
    </comment>
    <comment ref="B302" authorId="0">
      <text>
        <r>
          <rPr>
            <sz val="9"/>
            <rFont val="Tahoma"/>
            <family val="2"/>
          </rPr>
          <t>1. 2009/2010 - AHL - Lowell Devils
2. 2009/2010 - NHL - New Jersey Devils
Selected by Chicago Blackhawks round 1 #22 overall 1991 NHL Entry Draft</t>
        </r>
      </text>
    </comment>
    <comment ref="B303" authorId="1">
      <text>
        <r>
          <rPr>
            <sz val="9"/>
            <rFont val="Tahoma"/>
            <family val="2"/>
          </rPr>
          <t>2009/2010 - SEL - Timra IK
nebyl nikdy draftován v NHL</t>
        </r>
      </text>
    </comment>
    <comment ref="B304" authorId="0">
      <text>
        <r>
          <rPr>
            <sz val="9"/>
            <rFont val="Tahoma"/>
            <family val="2"/>
          </rPr>
          <t>2009/2010 - NHL - Philadelphia Flyers
Selected by St. Louis Blues round 7 #158 overall 1992 NHL Entry Draft</t>
        </r>
      </text>
    </comment>
    <comment ref="B305" authorId="1">
      <text>
        <r>
          <rPr>
            <sz val="9"/>
            <rFont val="Tahoma"/>
            <family val="2"/>
          </rPr>
          <t>1. 2008/2009 - ECHL - Charlotte Checkers
2. 2008/2009 - AHL - Manchester Monarchs
Selected by Los Angeles Kings round 6 #185 overall 2002 NHL Entry Draft</t>
        </r>
      </text>
    </comment>
    <comment ref="B306" authorId="0">
      <text>
        <r>
          <rPr>
            <sz val="9"/>
            <rFont val="Tahoma"/>
            <family val="2"/>
          </rPr>
          <t>2009/2010 - NHL - Anahaim Ducks
Selected by New Jersey Devils round 1 #3 overall 1991 NHL Entry Draft</t>
        </r>
      </text>
    </comment>
    <comment ref="B307" authorId="1">
      <text>
        <r>
          <rPr>
            <sz val="9"/>
            <rFont val="Tahoma"/>
            <family val="2"/>
          </rPr>
          <t>2008/2009 - Czech - Mlada Boleslav BK
Selected by New York Islanders round 3 #79 overall 1997 NHL Entry Draft
Selected by Phoenix Coyotes round 5 #129 overall 1998 NHL Entry Draft</t>
        </r>
      </text>
    </comment>
    <comment ref="B308" authorId="0">
      <text>
        <r>
          <rPr>
            <sz val="9"/>
            <rFont val="Tahoma"/>
            <family val="2"/>
          </rPr>
          <t>2009/2010 - KHL - St. Petersburg SKA
Selected by New York Rangers round 5 #85 overall 1990 NHL Entry Draft</t>
        </r>
      </text>
    </comment>
    <comment ref="B309" authorId="0">
      <text>
        <r>
          <rPr>
            <sz val="9"/>
            <rFont val="Tahoma"/>
            <family val="2"/>
          </rPr>
          <t>2009/2010 - NHL - Hartford Wolf Pack
Selected by Detroit Red Wings round 2 #49 overall 1994 NHL Entry Draft</t>
        </r>
      </text>
    </comment>
    <comment ref="B310" authorId="1">
      <text>
        <r>
          <rPr>
            <sz val="9"/>
            <rFont val="Tahoma"/>
            <family val="2"/>
          </rPr>
          <t>2009/2010 - DEL - Wolfsburg Grizzly Adams
nebyl draftován NHL</t>
        </r>
      </text>
    </comment>
    <comment ref="B311" authorId="0">
      <text>
        <r>
          <rPr>
            <sz val="9"/>
            <rFont val="Tahoma"/>
            <family val="2"/>
          </rPr>
          <t>2009/2010 - NHL - Phoenix Coyotes
Selected by Los Angeles Kings round 7 #133 overall 1990 NHL Entry Draft</t>
        </r>
      </text>
    </comment>
    <comment ref="B312" authorId="1">
      <text>
        <r>
          <rPr>
            <sz val="9"/>
            <rFont val="Tahoma"/>
            <family val="2"/>
          </rPr>
          <t>2008/2009 - KHL - Voskresensk Khimik
Selected by Florida Panthers round 4 #95 overall 1997 NHL Entry Draft</t>
        </r>
      </text>
    </comment>
    <comment ref="B313" authorId="0">
      <text>
        <r>
          <rPr>
            <sz val="9"/>
            <rFont val="Tahoma"/>
            <family val="2"/>
          </rPr>
          <t>2009/2010 - DEL - Krefeld Penguins
nebyl draftován</t>
        </r>
      </text>
    </comment>
    <comment ref="B314" authorId="1">
      <text>
        <r>
          <rPr>
            <sz val="9"/>
            <rFont val="Tahoma"/>
            <family val="2"/>
          </rPr>
          <t>2008/2009 - NHL - Toronto Maple Leafs
Selected by New Jersey Devils round 1 #26 overall 1998 NHL Entry Draft</t>
        </r>
      </text>
    </comment>
    <comment ref="B315" authorId="0">
      <text>
        <r>
          <rPr>
            <sz val="9"/>
            <rFont val="Tahoma"/>
            <family val="2"/>
          </rPr>
          <t>1. 2009/2010 - NHL - Minnesota Wild
2. 2009/2010 - NHL - Chicago Blackhawks
Selected by New York Rangers round 11 #286 overall 1994 NHL Entry Draft</t>
        </r>
      </text>
    </comment>
    <comment ref="B316" authorId="0">
      <text>
        <r>
          <rPr>
            <sz val="9"/>
            <rFont val="Tahoma"/>
            <family val="2"/>
          </rPr>
          <t>2009/2010 - KHL - Novosibirsk Siber
Selected by Minnesota Wild round 6 #170 overall 2000 NHL Entry Draft</t>
        </r>
      </text>
    </comment>
    <comment ref="B317" authorId="0">
      <text>
        <r>
          <rPr>
            <sz val="9"/>
            <rFont val="Tahoma"/>
            <family val="2"/>
          </rPr>
          <t>2009/2010 - NHL - Minnesota Wild
Selected by Minnesota Wild round 1 #9 overall 2006 NHL Entry Draft</t>
        </r>
      </text>
    </comment>
    <comment ref="B318" authorId="0">
      <text>
        <r>
          <rPr>
            <sz val="9"/>
            <rFont val="Tahoma"/>
            <family val="2"/>
          </rPr>
          <t>1. 2008/2009 - KHL - Moscow Dynamo
2. 2008/2009 - KHL Balashikha MVD HC
Selected by Minnesota Wild round 2 #42 overall 2004 NHL Entry Draft</t>
        </r>
      </text>
    </comment>
    <comment ref="B319" authorId="0">
      <text>
        <r>
          <rPr>
            <sz val="9"/>
            <rFont val="Tahoma"/>
            <family val="2"/>
          </rPr>
          <t>2009/2010 - LNAH - Thetford Mines Isothermic
nikdy nebyl draftován !!!</t>
        </r>
      </text>
    </comment>
    <comment ref="B320" authorId="0">
      <text>
        <r>
          <rPr>
            <sz val="9"/>
            <rFont val="Tahoma"/>
            <family val="2"/>
          </rPr>
          <t>2009/2010 - SEL - HV71 Jonkoping
Selected by Pittsburgh Penguins round 5 #128 overall 1995 NHL Entry Draft</t>
        </r>
      </text>
    </comment>
    <comment ref="B321" authorId="0">
      <text>
        <r>
          <rPr>
            <sz val="9"/>
            <rFont val="Tahoma"/>
            <family val="2"/>
          </rPr>
          <t>2009/2010 - NHL - New Jersey Devils
Selected by Tampa Bay Lightning round 6 #138 overall 1994 NHL Entry Draft</t>
        </r>
      </text>
    </comment>
    <comment ref="B322" authorId="0">
      <text>
        <r>
          <rPr>
            <sz val="9"/>
            <rFont val="Tahoma"/>
            <family val="2"/>
          </rPr>
          <t>2009/2010 - Czech - Kladno
Selected by Minnesota Wild round 6 #187 overall 2003 NHL Entry Draft</t>
        </r>
      </text>
    </comment>
    <comment ref="B323" authorId="0">
      <text>
        <r>
          <rPr>
            <sz val="9"/>
            <rFont val="Tahoma"/>
            <family val="2"/>
          </rPr>
          <t>2009/2010 - KHL - Riga Dynamo</t>
        </r>
      </text>
    </comment>
    <comment ref="B324" authorId="0">
      <text>
        <r>
          <rPr>
            <sz val="9"/>
            <rFont val="Tahoma"/>
            <family val="2"/>
          </rPr>
          <t>2009/2010 - AHL - Providence Bruins
Selected by New York Islanders round 2 #29 overall 1996 NHL Entry Draft</t>
        </r>
      </text>
    </comment>
    <comment ref="B325" authorId="0">
      <text>
        <r>
          <rPr>
            <sz val="9"/>
            <rFont val="Tahoma"/>
            <family val="2"/>
          </rPr>
          <t>2009/2010 - FNL - KalPa Kuopio
Selected by Hartford Whalers round 4 #87 overall 1995 NHL Entry Draft</t>
        </r>
      </text>
    </comment>
    <comment ref="B326" authorId="0">
      <text>
        <r>
          <rPr>
            <sz val="9"/>
            <rFont val="Tahoma"/>
            <family val="2"/>
          </rPr>
          <t>2009/2010 - DEL - Nuremberg Sinupret Ice Tigers
Selected by Florida Panthers round 6 #135 overall 1993 NHL Entry Draft</t>
        </r>
      </text>
    </comment>
    <comment ref="B327" authorId="0">
      <text>
        <r>
          <rPr>
            <sz val="9"/>
            <rFont val="Tahoma"/>
            <family val="2"/>
          </rPr>
          <t>2009/2010 - DEL - Krefeld Penguins
Selected by San Jose Sharks round 8 #212 overall 1998 NHL Entry Draft</t>
        </r>
      </text>
    </comment>
    <comment ref="B328" authorId="0">
      <text>
        <r>
          <rPr>
            <sz val="9"/>
            <rFont val="Tahoma"/>
            <family val="2"/>
          </rPr>
          <t>2009/2010 - NHL - Toronto Maple Leafs
Selected by Buffalo Sabres round 1 #17 overall 1994 NHL Entry Draft</t>
        </r>
      </text>
    </comment>
    <comment ref="B329" authorId="1">
      <text>
        <r>
          <rPr>
            <sz val="9"/>
            <rFont val="Tahoma"/>
            <family val="2"/>
          </rPr>
          <t>2009/2010 - Czech - Karlovy Vary HC
nebyl v NHL draftován</t>
        </r>
      </text>
    </comment>
    <comment ref="B330" authorId="0">
      <text>
        <r>
          <rPr>
            <sz val="9"/>
            <rFont val="Tahoma"/>
            <family val="2"/>
          </rPr>
          <t>2008/2009 - NHL - Vancouver Canucks
Selected by Quebec Nordiques round 1 #1 overall 1989 NHL Entry Draft</t>
        </r>
      </text>
    </comment>
    <comment ref="B331" authorId="0">
      <text>
        <r>
          <rPr>
            <sz val="9"/>
            <rFont val="Tahoma"/>
            <family val="2"/>
          </rPr>
          <t>2009/2010 - NHL - Colorado Avalanche
Selected by Montreal Canadiens round 6 #151 overall 1993 NHL Entry Draft</t>
        </r>
      </text>
    </comment>
    <comment ref="B332" authorId="1">
      <text>
        <r>
          <rPr>
            <sz val="9"/>
            <rFont val="Tahoma"/>
            <family val="2"/>
          </rPr>
          <t>2007/2008 - NHL - Boston Bruins
Bobby Allen
Defense
Born Nov 14 1978 -- Weymouth, MA 
Height 6.01 -- Weight 215 -- Shoots L
    Selected by Boston Bruins round 2 #52 overall 1998 NHL Entry Draft</t>
        </r>
      </text>
    </comment>
    <comment ref="B333" authorId="0">
      <text>
        <r>
          <rPr>
            <sz val="9"/>
            <rFont val="Tahoma"/>
            <family val="2"/>
          </rPr>
          <t>2009/2010 - Swiss-A - Zurich
nebyl draftován</t>
        </r>
      </text>
    </comment>
    <comment ref="B334" authorId="0">
      <text>
        <r>
          <rPr>
            <sz val="9"/>
            <rFont val="Tahoma"/>
            <family val="2"/>
          </rPr>
          <t>1. 2009/2010 - NHL - Carolina Hurricanes
2. 2009/2010 - NHL - Colorado Avalanche
Selected by New Jersey Devils round 8 #186 overall 1992 NHL Entry Draft</t>
        </r>
      </text>
    </comment>
    <comment ref="B335" authorId="0">
      <text>
        <r>
          <rPr>
            <sz val="9"/>
            <rFont val="Tahoma"/>
            <family val="2"/>
          </rPr>
          <t>2009/2010 - DEL - Nuermberg Thomas Sabo Ice Tigers
nebyl draftován</t>
        </r>
      </text>
    </comment>
    <comment ref="B336" authorId="0">
      <text>
        <r>
          <rPr>
            <sz val="9"/>
            <rFont val="Tahoma"/>
            <family val="2"/>
          </rPr>
          <t>2009/2010 - CHL - Wichita Thunder
Selected by Vancouver Canucks round 2 #40 overall 1995 NHL Entry Draft</t>
        </r>
      </text>
    </comment>
    <comment ref="B337" authorId="0">
      <text>
        <r>
          <rPr>
            <sz val="9"/>
            <rFont val="Tahoma"/>
            <family val="2"/>
          </rPr>
          <t>1. 2009/2010 - ECHL - Victoria Salmon Kings
2. 2009/2010 - ECHL - Johnstown Chiefs
nebyl nikdy draftován</t>
        </r>
      </text>
    </comment>
    <comment ref="B338" authorId="0">
      <text>
        <r>
          <rPr>
            <sz val="9"/>
            <rFont val="Tahoma"/>
            <family val="2"/>
          </rPr>
          <t>1. 2009/2010 - NHL - Detroit Red Wings
2. 2009/2010 - AHL - Grand Rapids Griffins
Selected by Buffalo Sabres round 1 #14 overall 1990 NHL Entry Draft</t>
        </r>
      </text>
    </comment>
    <comment ref="B339" authorId="0">
      <text>
        <r>
          <rPr>
            <sz val="9"/>
            <rFont val="Tahoma"/>
            <family val="2"/>
          </rPr>
          <t>1. 2009/2010 - AHL - Manitoba Moose
2. 2009/2010 - AHL - Milwaukee Admirals
Selected by Calgary Flames round 4 #96 overall 1993 NHL Entry Draft</t>
        </r>
      </text>
    </comment>
    <comment ref="B340" authorId="0">
      <text>
        <r>
          <rPr>
            <sz val="9"/>
            <rFont val="Tahoma"/>
            <family val="2"/>
          </rPr>
          <t>1. 2009/2010 - NHL - Carolina Hurricanes
2. 2009/2010 - NHL - Anaheim Ducks
Selected by Winnipeg Jets round 1 #5 overall 1991 NHL Entry Draft</t>
        </r>
      </text>
    </comment>
    <comment ref="B341" authorId="0">
      <text>
        <r>
          <rPr>
            <sz val="9"/>
            <rFont val="Tahoma"/>
            <family val="2"/>
          </rPr>
          <t>1. 2009/2010 - NHL - New York Islanders
2. 2009/2010 - AHL - Bridgeport Sound Tigers
Selected by Washington Capitals round 1 #11 overall 1993 NHL Entry Draft</t>
        </r>
      </text>
    </comment>
    <comment ref="B342" authorId="0">
      <text>
        <r>
          <rPr>
            <sz val="9"/>
            <rFont val="Tahoma"/>
            <family val="2"/>
          </rPr>
          <t>1. 2009/2010 - NHL - St. Louis Blues
2. 2009/2010 - AHL - Peoria Rivermen
Selected by New York Islanders round 6 #128 overall 1992 NHL Entry Draft</t>
        </r>
      </text>
    </comment>
    <comment ref="B343" authorId="0">
      <text>
        <r>
          <rPr>
            <sz val="9"/>
            <rFont val="Tahoma"/>
            <family val="2"/>
          </rPr>
          <t>2009/2010 - NHL - San Jose Sharks
Selected by Los Angeles Kings round 4 #70 overall 1988 NHL Entry Draft</t>
        </r>
      </text>
    </comment>
    <comment ref="B344" authorId="0">
      <text>
        <r>
          <rPr>
            <sz val="9"/>
            <rFont val="Tahoma"/>
            <family val="2"/>
          </rPr>
          <t>2009/2010 - Czech - Plzen HC
Selected by Columbus Blue Jackets round 5 #131 overall 2005 NHL Entry Draft</t>
        </r>
      </text>
    </comment>
    <comment ref="B345" authorId="0">
      <text>
        <r>
          <rPr>
            <sz val="9"/>
            <rFont val="Tahoma"/>
            <family val="2"/>
          </rPr>
          <t>2009/2010 - Swiss-A - Lugano
Selected by Colorado Avalanche round 6 #161 overall 1997 NHL Entry Draft</t>
        </r>
      </text>
    </comment>
    <comment ref="B346" authorId="0">
      <text>
        <r>
          <rPr>
            <sz val="9"/>
            <rFont val="Tahoma"/>
            <family val="2"/>
          </rPr>
          <t>2009/2010 - KHL - Nizhnekamsk Neftekhimik
Selected by Nashville Predators round 3 #60 overall 1998 NHL Entry Draft</t>
        </r>
      </text>
    </comment>
    <comment ref="B347" authorId="0">
      <text>
        <r>
          <rPr>
            <sz val="9"/>
            <rFont val="Tahoma"/>
            <family val="2"/>
          </rPr>
          <t>2009/2010 - Swiss-A - Lugano
Selected by Edmonton Oilers round 1 #6 overall 1996 NHL Entry Draft</t>
        </r>
      </text>
    </comment>
    <comment ref="B348" authorId="1">
      <text>
        <r>
          <rPr>
            <sz val="9"/>
            <rFont val="Tahoma"/>
            <family val="2"/>
          </rPr>
          <t>2007/2008 - AHL - Grand Rapids Griffins
Selected by Vancouver Canucks round 1 #10 overall 1997 NHL Entry Draft</t>
        </r>
      </text>
    </comment>
    <comment ref="B349" authorId="1">
      <text>
        <r>
          <rPr>
            <sz val="9"/>
            <rFont val="Tahoma"/>
            <family val="2"/>
          </rPr>
          <t>2006/2007 - UHL - Chicago Hounds
Selected by Carolina Hurricanes round 1 #22 overall 1997 NHL Entry Draft</t>
        </r>
      </text>
    </comment>
    <comment ref="B350" authorId="0">
      <text>
        <r>
          <rPr>
            <sz val="9"/>
            <rFont val="Tahoma"/>
            <family val="2"/>
          </rPr>
          <t>2009/2010 - Czech - Karlovy Vary HC
Selected by Vancouver Canucks round 3 #83 overall 2002 NHL Entry Draft</t>
        </r>
      </text>
    </comment>
    <comment ref="B351" authorId="0">
      <text>
        <r>
          <rPr>
            <sz val="9"/>
            <rFont val="Tahoma"/>
            <family val="2"/>
          </rPr>
          <t>1. 2009/2010 - FNL - JyP HT Jyvaskyla
2. 2009/2010 - FNL - HIFK Helsinki
Selected by Buffalo Sabres round 1 #21 overall 1997 NHL Entry Draft</t>
        </r>
      </text>
    </comment>
    <comment ref="B352" authorId="0">
      <text>
        <r>
          <rPr>
            <sz val="9"/>
            <rFont val="Tahoma"/>
            <family val="2"/>
          </rPr>
          <t>2009/2010 - Czech - Brno Kometa
nikdy nebyl draftován!!</t>
        </r>
      </text>
    </comment>
    <comment ref="B353" authorId="0">
      <text>
        <r>
          <rPr>
            <sz val="9"/>
            <rFont val="Tahoma"/>
            <family val="2"/>
          </rPr>
          <t>2010/2011 - NHL - Detroit Red Wings
Selected by Winnipeg Jets round 3 #62 overall 1989 NHL Entry Draft</t>
        </r>
      </text>
    </comment>
    <comment ref="B354" authorId="0">
      <text>
        <r>
          <rPr>
            <sz val="9"/>
            <rFont val="Tahoma"/>
            <family val="2"/>
          </rPr>
          <t xml:space="preserve">2010/2011 - NHL - Nashville Predators
Selected by Quebec Nordiques round 1 #12 overall 1994 NHL Entry Draft
</t>
        </r>
        <r>
          <rPr>
            <b/>
            <sz val="9"/>
            <rFont val="Tahoma"/>
            <family val="2"/>
          </rPr>
          <t>ZEMŘEL v létě 2011</t>
        </r>
      </text>
    </comment>
    <comment ref="B355" authorId="0">
      <text>
        <r>
          <rPr>
            <sz val="9"/>
            <rFont val="Tahoma"/>
            <family val="2"/>
          </rPr>
          <t xml:space="preserve">2010/2011 - NHL - New York Rangers
Selected by Minnesota Wild round 7 #202 overall 2001 NHL Entry Draft
</t>
        </r>
        <r>
          <rPr>
            <b/>
            <sz val="9"/>
            <rFont val="Tahoma"/>
            <family val="2"/>
          </rPr>
          <t>ZEMŘEL v létě 2011</t>
        </r>
      </text>
    </comment>
    <comment ref="B356" authorId="1">
      <text>
        <r>
          <rPr>
            <b/>
            <sz val="9"/>
            <rFont val="Tahoma"/>
            <family val="2"/>
          </rPr>
          <t>ZEMŘEL 7.9.2011 při pádu letadla Lokomotiv Yaroslavl</t>
        </r>
      </text>
    </comment>
    <comment ref="B357" authorId="0">
      <text>
        <r>
          <rPr>
            <sz val="9"/>
            <rFont val="Tahoma"/>
            <family val="2"/>
          </rPr>
          <t xml:space="preserve">2010/2011 - KHL - Yaroslavl Lokomotiv
Selected by Ottawa Senators round 9 #227 overall 1993 NHL Entry Draft
</t>
        </r>
        <r>
          <rPr>
            <b/>
            <sz val="9"/>
            <rFont val="Tahoma"/>
            <family val="2"/>
          </rPr>
          <t>ZEMŘEL 7.9.2011 při pádu letadla Lokomotiv Yaroslavl</t>
        </r>
      </text>
    </comment>
    <comment ref="B358" authorId="1">
      <text>
        <r>
          <rPr>
            <b/>
            <sz val="9"/>
            <rFont val="Tahoma"/>
            <family val="2"/>
          </rPr>
          <t>ZEMŘEL 7.9.2011 při pádu letadla Lokomotiv Yaroslavl</t>
        </r>
      </text>
    </comment>
    <comment ref="B359" authorId="1">
      <text>
        <r>
          <rPr>
            <sz val="9"/>
            <rFont val="Tahoma"/>
            <family val="2"/>
          </rPr>
          <t xml:space="preserve">1. 2010/2011 - KHL - CSKA Moscow
2. 2010/2011 - KHL - Mytishchi Atlant
Selected by New York Rangers round 8 #243 overall 2003 NHL Entry Draft
</t>
        </r>
        <r>
          <rPr>
            <b/>
            <sz val="9"/>
            <rFont val="Tahoma"/>
            <family val="2"/>
          </rPr>
          <t>ZEMŘEL 7.9.2011 při pádu letadla Lokomotiv Yaroslavl</t>
        </r>
      </text>
    </comment>
    <comment ref="B360" authorId="0">
      <text>
        <r>
          <rPr>
            <sz val="9"/>
            <rFont val="Tahoma"/>
            <family val="2"/>
          </rPr>
          <t xml:space="preserve">2010/2011 - KHL - Yaroslavl Lokomotiv
Selected by Ottawa Senators round 9 #229 overall 1997 NHL Entry Draft
</t>
        </r>
        <r>
          <rPr>
            <b/>
            <sz val="9"/>
            <rFont val="Tahoma"/>
            <family val="2"/>
          </rPr>
          <t>ZEMŘEL 7.9.2011 při pádu letadla Lokomotiv Yaroslavl</t>
        </r>
      </text>
    </comment>
    <comment ref="B361" authorId="0">
      <text>
        <r>
          <rPr>
            <sz val="9"/>
            <rFont val="Tahoma"/>
            <family val="2"/>
          </rPr>
          <t xml:space="preserve">2009/2010 - KHL - Yaroslavl Lokomotiv
Selected by Carolina Hurricanes round 4 #91 overall 1998 NHL Entry Draft
</t>
        </r>
        <r>
          <rPr>
            <b/>
            <sz val="9"/>
            <rFont val="Tahoma"/>
            <family val="2"/>
          </rPr>
          <t>ZEMŘEL 7.9.2011 při pádu letadla Lokomotiv Yaroslavl</t>
        </r>
      </text>
    </comment>
    <comment ref="B110" authorId="1">
      <text>
        <r>
          <rPr>
            <b/>
            <sz val="9"/>
            <rFont val="Tahoma"/>
            <family val="2"/>
          </rPr>
          <t>ZEMŘEL 7.9.2011 při pádu letadla Lokomotiv Yaroslavl</t>
        </r>
      </text>
    </comment>
    <comment ref="B362" authorId="0">
      <text>
        <r>
          <rPr>
            <sz val="9"/>
            <rFont val="Tahoma"/>
            <family val="2"/>
          </rPr>
          <t xml:space="preserve">2010/2011 - NHL - Dallas Stars
Selected by Nashville Predators round 9 #230 overall 1998 NHL Entry Draft
</t>
        </r>
        <r>
          <rPr>
            <b/>
            <sz val="9"/>
            <rFont val="Tahoma"/>
            <family val="2"/>
          </rPr>
          <t>ZEMŘEL 7.9.2011 při pádu letadla Lokomotiv Yaroslavl</t>
        </r>
      </text>
    </comment>
    <comment ref="B363" authorId="0">
      <text>
        <r>
          <rPr>
            <sz val="9"/>
            <rFont val="Tahoma"/>
            <family val="2"/>
          </rPr>
          <t xml:space="preserve">2010/2011 - NHL - Detroit Red Wings
Selected by Anaheim Mighty Ducks round 1 #9 overall 1996 NHL Entry Draft
</t>
        </r>
        <r>
          <rPr>
            <b/>
            <sz val="9"/>
            <rFont val="Tahoma"/>
            <family val="2"/>
          </rPr>
          <t>ZEMŘEL 7.9.2011 při pádu letadla Lokomotiv Yaroslavl</t>
        </r>
      </text>
    </comment>
  </commentList>
</comments>
</file>

<file path=xl/comments2.xml><?xml version="1.0" encoding="utf-8"?>
<comments xmlns="http://schemas.openxmlformats.org/spreadsheetml/2006/main">
  <authors>
    <author>Spokojený uživatel aplikací Microsoft Office</author>
  </authors>
  <commentList>
    <comment ref="B3" authorId="0">
      <text>
        <r>
          <rPr>
            <sz val="9"/>
            <rFont val="Tahoma"/>
            <family val="2"/>
          </rPr>
          <t>2010/2011 - NHL - Boston Bruins
Selected by Boston Bruins round 2 #45 overall 2003 NHL Entry Draft</t>
        </r>
      </text>
    </comment>
    <comment ref="B6" authorId="0">
      <text>
        <r>
          <rPr>
            <sz val="9"/>
            <rFont val="Tahoma"/>
            <family val="2"/>
          </rPr>
          <t>1. 2010/2011 - NHL - St.Louis Blues
2. 2010/2011 - NHL - Buffalo Sabres
Selected by Toronto Maple Leafs round 1 #24 overall 2000 NHL Entry Draft</t>
        </r>
      </text>
    </comment>
    <comment ref="B14" authorId="0">
      <text>
        <r>
          <rPr>
            <sz val="9"/>
            <rFont val="Tahoma"/>
            <family val="2"/>
          </rPr>
          <t>2010/2011 - NHL - Edmonton Oilers
Selected by Edmonton Oilers round 1 #13 overall 2001 NHL Entry Draft</t>
        </r>
      </text>
    </comment>
    <comment ref="B16" authorId="0">
      <text>
        <r>
          <rPr>
            <sz val="9"/>
            <rFont val="Tahoma"/>
            <family val="2"/>
          </rPr>
          <t>2010/2011 - NHL - Boston Bruins
Selected by New York Islanders round 3 #56 overall 1996 NHL Entry Draft</t>
        </r>
      </text>
    </comment>
    <comment ref="B17" authorId="0">
      <text>
        <r>
          <rPr>
            <sz val="9"/>
            <rFont val="Tahoma"/>
            <family val="2"/>
          </rPr>
          <t>2010/2011 - AHL - Worcester Sharks
Selected by San Jose Sharks round 2 #29 overall 1998 NHL Entry Draft</t>
        </r>
      </text>
    </comment>
    <comment ref="B19" authorId="0">
      <text>
        <r>
          <rPr>
            <sz val="9"/>
            <rFont val="Tahoma"/>
            <family val="2"/>
          </rPr>
          <t>2010/2011 - NHL - Carolina Hurricanes
Selected by Dallas Stars round 6 #192 overall 2001 NHL Entry Draft</t>
        </r>
      </text>
    </comment>
    <comment ref="B24" authorId="0">
      <text>
        <r>
          <rPr>
            <sz val="9"/>
            <rFont val="Tahoma"/>
            <family val="2"/>
          </rPr>
          <t>2010/2011 - NHL - Boston Bruins
Selected by Boston Bruins round 2 #63 overall 2004 NHL Entry Draft</t>
        </r>
      </text>
    </comment>
    <comment ref="B27" authorId="0">
      <text>
        <r>
          <rPr>
            <sz val="9"/>
            <rFont val="Tahoma"/>
            <family val="2"/>
          </rPr>
          <t>KOUČ</t>
        </r>
      </text>
    </comment>
    <comment ref="B32" authorId="0">
      <text>
        <r>
          <rPr>
            <sz val="9"/>
            <rFont val="Tahoma"/>
            <family val="2"/>
          </rPr>
          <t>2010/2011 - NHL - Boston Bruins
Selected by New York Rangers round 4 #91 overall 1995 NHL Entry Draft</t>
        </r>
      </text>
    </comment>
    <comment ref="B37" authorId="0">
      <text>
        <r>
          <rPr>
            <sz val="9"/>
            <rFont val="Tahoma"/>
            <family val="2"/>
          </rPr>
          <t>1. 2010/2011 - Czech - České Budejovice HC
2. 2010/2011 - SM-Liiga - Karpat
Selected by Edmonton Oilers round 5 #109 overall 1995 NHL Entry Draft</t>
        </r>
      </text>
    </comment>
    <comment ref="B39" authorId="0">
      <text>
        <r>
          <rPr>
            <sz val="9"/>
            <rFont val="Tahoma"/>
            <family val="2"/>
          </rPr>
          <t>2010/2011 - NHL - Boston Bruins
Selected by Toronto Maple Leafs round 7 #190 overall 1997 NHL Entry Draft</t>
        </r>
      </text>
    </comment>
    <comment ref="B50" authorId="0">
      <text>
        <r>
          <rPr>
            <sz val="9"/>
            <rFont val="Tahoma"/>
            <family val="2"/>
          </rPr>
          <t>2010/2011 - NHL - Dallas Stars
Selected by Boston Bruins round 5 #135 overall 1998 NHL Entry Draft</t>
        </r>
      </text>
    </comment>
    <comment ref="B52" authorId="0">
      <text>
        <r>
          <rPr>
            <sz val="9"/>
            <rFont val="Tahoma"/>
            <family val="2"/>
          </rPr>
          <t>2010/2011 - NHL - Boston Bruins
Selected by Quebec Nordiques round 9 #217 overall 1994 NHL Entry Draft</t>
        </r>
      </text>
    </comment>
    <comment ref="B13" authorId="0">
      <text>
        <r>
          <rPr>
            <sz val="9"/>
            <rFont val="Tahoma"/>
            <family val="2"/>
          </rPr>
          <t>2010/2011 - NHL - Boston Bruins
Selected by Buffalo Sabres round 7 #173 overall 1994 NHL Entry Draft</t>
        </r>
      </text>
    </comment>
  </commentList>
</comments>
</file>

<file path=xl/comments3.xml><?xml version="1.0" encoding="utf-8"?>
<comments xmlns="http://schemas.openxmlformats.org/spreadsheetml/2006/main">
  <authors>
    <author>Spokojený uživatel aplikací Microsoft Office</author>
    <author>kos</author>
  </authors>
  <commentList>
    <comment ref="B6" authorId="0">
      <text>
        <r>
          <rPr>
            <sz val="9"/>
            <rFont val="Tahoma"/>
            <family val="2"/>
          </rPr>
          <t>1. 2010/2011 - AHL - Milwaukee Admirals
2. 2010/2011 - NHL - Boston Bruins
Selected by Calgary Flames round 2 #40 overall 1996 NHL Entry Draft</t>
        </r>
      </text>
    </comment>
    <comment ref="B8" authorId="0">
      <text>
        <r>
          <rPr>
            <sz val="9"/>
            <rFont val="Tahoma"/>
            <family val="2"/>
          </rPr>
          <t>2010/2011 - NHL - Atlanta Thrashers
Selected by New York Rangers round 9 #234 overall 1994 NHL Entry Draft</t>
        </r>
      </text>
    </comment>
    <comment ref="B10" authorId="0">
      <text>
        <r>
          <rPr>
            <sz val="9"/>
            <rFont val="Tahoma"/>
            <family val="2"/>
          </rPr>
          <t>2010/2011 - NHL - Philadelphia Flyers
Selected by Phoenix Coyotes round 1 #24 overall 1996 NHL Entry Draft</t>
        </r>
      </text>
    </comment>
    <comment ref="B11" authorId="0">
      <text>
        <r>
          <rPr>
            <sz val="9"/>
            <rFont val="Tahoma"/>
            <family val="2"/>
          </rPr>
          <t>2010/2011 - Swiss-A - Biel
Selected by Buffalo Sabres round 2 #43 overall 1994 NHL Entry Draft</t>
        </r>
      </text>
    </comment>
    <comment ref="B19" authorId="0">
      <text>
        <r>
          <rPr>
            <sz val="9"/>
            <rFont val="Tahoma"/>
            <family val="2"/>
          </rPr>
          <t>2010/2011 - NHL - Buffalo Sabres
Selected by St. Louis Blues round 2 #49 overall 1995 NHL Entry Draft</t>
        </r>
      </text>
    </comment>
    <comment ref="B27" authorId="0">
      <text>
        <r>
          <rPr>
            <sz val="9"/>
            <rFont val="Tahoma"/>
            <family val="2"/>
          </rPr>
          <t>2010/2011 - NHL - New York Islanders
Selected by New York Islanders round 8 #228 overall 1999 NHL Entry Draft</t>
        </r>
      </text>
    </comment>
    <comment ref="B28" authorId="0">
      <text>
        <r>
          <rPr>
            <sz val="9"/>
            <rFont val="Tahoma"/>
            <family val="2"/>
          </rPr>
          <t>2010/2011 - Czech - České Budejovice HC
nebyl draftován !!!</t>
        </r>
      </text>
    </comment>
    <comment ref="B35" authorId="0">
      <text>
        <r>
          <rPr>
            <sz val="9"/>
            <rFont val="Tahoma"/>
            <family val="2"/>
          </rPr>
          <t>1. 2010/2011 - NHL - Carolina Huricanes
2. 2010/2011 - NHL - Florida Panthers
Selected by Boston Bruins round 1 #8 overall 1997 NHL Entry Draft</t>
        </r>
      </text>
    </comment>
    <comment ref="B4" authorId="1">
      <text>
        <r>
          <rPr>
            <sz val="9"/>
            <rFont val="Tahoma"/>
            <family val="2"/>
          </rPr>
          <t>2010/2011 - NHL - St. Petersburg SKA
Selected by Buffalo Sabres round 3 #69 overall 1997 NHL Entry Draft</t>
        </r>
      </text>
    </comment>
    <comment ref="B12" authorId="1">
      <text>
        <r>
          <rPr>
            <sz val="9"/>
            <rFont val="Tahoma"/>
            <family val="2"/>
          </rPr>
          <t>2010/2011 - NHL - Chicago Blackhawks
Selected by Buffalo Sabres round 6 #156 overall 1997 NHL Entry Draft</t>
        </r>
      </text>
    </comment>
    <comment ref="B20" authorId="1">
      <text>
        <r>
          <rPr>
            <sz val="9"/>
            <rFont val="Tahoma"/>
            <family val="2"/>
          </rPr>
          <t>2010/2011 - NHL - Columbus Blue Jackets
Selected by Buffalo Sabres round 4 #106 overall 2003 NHL Entry Draft</t>
        </r>
      </text>
    </comment>
    <comment ref="B25" authorId="1">
      <text>
        <r>
          <rPr>
            <sz val="9"/>
            <rFont val="Tahoma"/>
            <family val="2"/>
          </rPr>
          <t>2010/2011 - NHL - New Jersey Devils
Selected by Toronto Maple Leafs round 4 #84 overall 1997 NHL Entry Draft</t>
        </r>
      </text>
    </comment>
    <comment ref="B26" authorId="1">
      <text>
        <r>
          <rPr>
            <sz val="9"/>
            <rFont val="Tahoma"/>
            <family val="2"/>
          </rPr>
          <t>KOUČ</t>
        </r>
      </text>
    </comment>
    <comment ref="B42" authorId="1">
      <text>
        <r>
          <rPr>
            <sz val="9"/>
            <rFont val="Tahoma"/>
            <family val="2"/>
          </rPr>
          <t>2010/2011 - NHL - New Jersey Devils
Selected by Buffalo Sabres round 2 #48 overall 1997 NHL Entry Draft</t>
        </r>
      </text>
    </comment>
  </commentList>
</comments>
</file>

<file path=xl/comments4.xml><?xml version="1.0" encoding="utf-8"?>
<comments xmlns="http://schemas.openxmlformats.org/spreadsheetml/2006/main">
  <authors>
    <author>Spokojený uživatel aplikací Microsoft Office</author>
    <author>kos</author>
  </authors>
  <commentList>
    <comment ref="B3" authorId="0">
      <text>
        <r>
          <rPr>
            <sz val="9"/>
            <rFont val="Tahoma"/>
            <family val="2"/>
          </rPr>
          <t>2010/2011 - NHL - Phoenix Coyotes
Selected by Vancouver Canucks round 5 #117 overall 1992 NHL Entry Draft</t>
        </r>
      </text>
    </comment>
    <comment ref="B7" authorId="0">
      <text>
        <r>
          <rPr>
            <sz val="9"/>
            <rFont val="Tahoma"/>
            <family val="2"/>
          </rPr>
          <t>2010/2011 - NHL - Columbus Blue Jackets
Selected by Calgary Flames round 3 #77 overall 1994 NHL Entry Draft</t>
        </r>
      </text>
    </comment>
    <comment ref="B9" authorId="0">
      <text>
        <r>
          <rPr>
            <sz val="9"/>
            <rFont val="Tahoma"/>
            <family val="2"/>
          </rPr>
          <t>2010/2011 - NHL - Calgary Flames
Selected by Montreal Canadiens round 6 #123 overall 1990 NHL Entry Draft</t>
        </r>
      </text>
    </comment>
    <comment ref="B17" authorId="0">
      <text>
        <r>
          <rPr>
            <sz val="9"/>
            <rFont val="Tahoma"/>
            <family val="2"/>
          </rPr>
          <t>2010/2011 - NHL - Philadelphia Flyers
Selected by Nashville Predators round 1 #6 overall 2000 NHL Entry Draft</t>
        </r>
      </text>
    </comment>
    <comment ref="B18" authorId="0">
      <text>
        <r>
          <rPr>
            <sz val="9"/>
            <rFont val="Tahoma"/>
            <family val="2"/>
          </rPr>
          <t>2010/2011 - NHL - Calgary Flames
Selected by Dallas Stars round 1 #11 overall 1995 NHL Entry Draft</t>
        </r>
      </text>
    </comment>
    <comment ref="B20" authorId="0">
      <text>
        <r>
          <rPr>
            <sz val="9"/>
            <rFont val="Tahoma"/>
            <family val="2"/>
          </rPr>
          <t>1. 2010/2011 - NHL - Calgary Flames
2. 2010/2011 - AHL - Abbotsford Heat
Selected by Buffalo Sabres round 6 #164 overall 1998 NHL Entry Draft</t>
        </r>
      </text>
    </comment>
    <comment ref="B23" authorId="0">
      <text>
        <r>
          <rPr>
            <sz val="9"/>
            <rFont val="Tahoma"/>
            <family val="2"/>
          </rPr>
          <t>2010/2011 - NHL - Anaheim Ducks
Selected by Calgary Flames round 4 #89 overall 1996 NHL Entry Draft</t>
        </r>
      </text>
    </comment>
    <comment ref="B31" authorId="0">
      <text>
        <r>
          <rPr>
            <sz val="9"/>
            <rFont val="Tahoma"/>
            <family val="2"/>
          </rPr>
          <t>2010/2011 - NHL - Toronto Maple Leafs
Selected by Calgary Flames round 1 #9 overall 2003 NHL Entry Draft</t>
        </r>
      </text>
    </comment>
    <comment ref="B34" authorId="0">
      <text>
        <r>
          <rPr>
            <sz val="9"/>
            <rFont val="Tahoma"/>
            <family val="2"/>
          </rPr>
          <t>1. 2010/2011 - NHL - Florida Panthers
2. 2010/2011 - DEL - Mannheim Eagles
nebyl nikdy draftován v NHL</t>
        </r>
      </text>
    </comment>
    <comment ref="B46" authorId="0">
      <text>
        <r>
          <rPr>
            <sz val="9"/>
            <rFont val="Tahoma"/>
            <family val="2"/>
          </rPr>
          <t>1. 2009/2010 - AHL - Abbotsford Heat
2. 2009/2010 - ECHL - Victoria Salmon Kings
Selected by Calgary Flames round 1 #26 overall 2006 NHL Entry Draft</t>
        </r>
      </text>
    </comment>
    <comment ref="B48" authorId="0">
      <text>
        <r>
          <rPr>
            <sz val="9"/>
            <rFont val="Tahoma"/>
            <family val="2"/>
          </rPr>
          <t>2010/2011 - NHL - Calgary Flames
Selected by San Jose Sharks round 5 #116 overall 1995 NHL Entry Draft</t>
        </r>
      </text>
    </comment>
    <comment ref="B42" authorId="0">
      <text>
        <r>
          <rPr>
            <sz val="9"/>
            <rFont val="Tahoma"/>
            <family val="2"/>
          </rPr>
          <t>2010/2011 - NHL - Calgary Flames
Selected by Buffalo Sabres round 2 #27 overall 1996 NHL Entry Draft</t>
        </r>
      </text>
    </comment>
    <comment ref="B8" authorId="1">
      <text>
        <r>
          <rPr>
            <sz val="9"/>
            <rFont val="Tahoma"/>
            <family val="2"/>
          </rPr>
          <t>1. 2010/2011 - NHL - Columbus Blue Jackets
2. 2010/2011 - AHL - Springfield Falcons
Selected by New Jersey Devils round 2 #42 overall 1999 NHL Entry Draft</t>
        </r>
      </text>
    </comment>
    <comment ref="B26" authorId="1">
      <text>
        <r>
          <rPr>
            <sz val="9"/>
            <rFont val="Tahoma"/>
            <family val="2"/>
          </rPr>
          <t>2010/2011 - NHL - New York Islanders
Selected by New York Rangers round 7 #182 overall 1997 NHL Entry Draft</t>
        </r>
      </text>
    </comment>
    <comment ref="B28" authorId="1">
      <text>
        <r>
          <rPr>
            <sz val="9"/>
            <rFont val="Tahoma"/>
            <family val="2"/>
          </rPr>
          <t>2010/2011 - SEL - Djurgardens IF Stockholm
Selected by Florida Panthers round 1 #20 overall 1996 NHL Entry Draft</t>
        </r>
      </text>
    </comment>
    <comment ref="B37" authorId="1">
      <text>
        <r>
          <rPr>
            <sz val="9"/>
            <rFont val="Tahoma"/>
            <family val="2"/>
          </rPr>
          <t>2010/2011 - NHL - Calgary Flames
Selected by Colorado Avalanche round 1 #12 overall 1998 NHL Entry Draft</t>
        </r>
      </text>
    </comment>
    <comment ref="B40" authorId="1">
      <text>
        <r>
          <rPr>
            <sz val="9"/>
            <rFont val="Tahoma"/>
            <family val="2"/>
          </rPr>
          <t>2010/2011 - NHL - Calgary Flames
Selected by Tampa Bay Lightning round 1 #5 overall 1995 NHL Entry Draft</t>
        </r>
      </text>
    </comment>
  </commentList>
</comments>
</file>

<file path=xl/comments5.xml><?xml version="1.0" encoding="utf-8"?>
<comments xmlns="http://schemas.openxmlformats.org/spreadsheetml/2006/main">
  <authors>
    <author>Spokojený uživatel aplikací Microsoft Office</author>
    <author>kos</author>
  </authors>
  <commentList>
    <comment ref="B27" authorId="0">
      <text>
        <r>
          <rPr>
            <sz val="9"/>
            <rFont val="Tahoma"/>
            <family val="2"/>
          </rPr>
          <t>1. 2010/2011 - KHL - Omsk Avangard
2. 2010/2011 - NHL - Nashville Predators
3. 2010/2011 - NHL - Ottawa Senators
Selected by Colorado Avalanche round 7 #227 overall 2001 NHL Entry Draft</t>
        </r>
      </text>
    </comment>
    <comment ref="B25" authorId="0">
      <text>
        <r>
          <rPr>
            <sz val="9"/>
            <rFont val="Tahoma"/>
            <family val="2"/>
          </rPr>
          <t>2010/2011 - KHL - Omsk Avangard
Selected by Colorado Avalanche round 1 #17 overall 1998 NHL Entry Draft</t>
        </r>
      </text>
    </comment>
    <comment ref="B24" authorId="0">
      <text>
        <r>
          <rPr>
            <sz val="9"/>
            <rFont val="Tahoma"/>
            <family val="2"/>
          </rPr>
          <t>2010/2011 - NHL - Anahaim Ducks
Selected by Winnipeg Jets round 1 #10 overall 1988 NHL Entry Draft</t>
        </r>
      </text>
    </comment>
    <comment ref="B22" authorId="0">
      <text>
        <r>
          <rPr>
            <sz val="9"/>
            <rFont val="Tahoma"/>
            <family val="2"/>
          </rPr>
          <t>2010/2011 - NHL - Tampa Bay Lightning
Selected by Vancouver Canucks round 1 #13 overall 1994 NHL Entry Draft</t>
        </r>
      </text>
    </comment>
    <comment ref="B14" authorId="0">
      <text>
        <r>
          <rPr>
            <sz val="9"/>
            <rFont val="Tahoma"/>
            <family val="2"/>
          </rPr>
          <t>2010/2011 - Czech - Sparta Praha
nebyl nikdy draftován</t>
        </r>
      </text>
    </comment>
    <comment ref="B5" authorId="0">
      <text>
        <r>
          <rPr>
            <sz val="9"/>
            <rFont val="Tahoma"/>
            <family val="2"/>
          </rPr>
          <t>1. 2010/2011 - AHL - Rochester Americans
2. 2010/2011 - 2.GBun - Lausitzer Foxes
3. 2010/2011 - CHL - Tulsa Oilers
Selected by Anaheim Mighty Ducks round 6 #132 overall 1994 NHL Entry Draft</t>
        </r>
      </text>
    </comment>
    <comment ref="B38" authorId="0">
      <text>
        <r>
          <rPr>
            <sz val="9"/>
            <rFont val="Tahoma"/>
            <family val="2"/>
          </rPr>
          <t>2010/2011 - NHL - Minnesota Wild
Selected by Montreal Canadiens round 2 #44 overall 1994 NHL Entry Draft</t>
        </r>
      </text>
    </comment>
    <comment ref="B11" authorId="0">
      <text>
        <r>
          <rPr>
            <sz val="9"/>
            <rFont val="Tahoma"/>
            <family val="2"/>
          </rPr>
          <t>2010/2011 - NHL - Colorado Avalanche
Selected by Quebec Nordiques round 4 #87 overall 1994 NHL Entry Draft</t>
        </r>
      </text>
    </comment>
    <comment ref="B7" authorId="1">
      <text>
        <r>
          <rPr>
            <sz val="9"/>
            <rFont val="Tahoma"/>
            <family val="2"/>
          </rPr>
          <t>1. 2010/2011 - NHL - St. Louis Blues
2. 2010/2011 - NHL - Tampa Bay Lightning
Selected by New York Islanders round 1 #5 overall 1997 NHL Entry Draft</t>
        </r>
      </text>
    </comment>
    <comment ref="B16" authorId="1">
      <text>
        <r>
          <rPr>
            <sz val="9"/>
            <rFont val="Tahoma"/>
            <family val="2"/>
          </rPr>
          <t>2010/2011 - SEL - HV71 Jonkoping
nebyl draftován NHL</t>
        </r>
      </text>
    </comment>
    <comment ref="B17" authorId="1">
      <text>
        <r>
          <rPr>
            <sz val="9"/>
            <rFont val="Tahoma"/>
            <family val="2"/>
          </rPr>
          <t>2010/2011 - NHL - Philadelphia Flyers
nebyl draftován NHL</t>
        </r>
      </text>
    </comment>
    <comment ref="B20" authorId="1">
      <text>
        <r>
          <rPr>
            <sz val="9"/>
            <rFont val="Tahoma"/>
            <family val="2"/>
          </rPr>
          <t>2010/2011 - NHL - Phoenix Coyotes
Selected by Calgary Flames round 1 #13 overall 1996 NHL Entry Draft</t>
        </r>
      </text>
    </comment>
    <comment ref="B26" authorId="1">
      <text>
        <r>
          <rPr>
            <sz val="9"/>
            <rFont val="Tahoma"/>
            <family val="2"/>
          </rPr>
          <t>2010/2011 - KHL - CSKA Moscow
Selected by Boston Bruins round 8 #259 overall 2002 NHL Entry Draft</t>
        </r>
      </text>
    </comment>
  </commentList>
</comments>
</file>

<file path=xl/comments6.xml><?xml version="1.0" encoding="utf-8"?>
<comments xmlns="http://schemas.openxmlformats.org/spreadsheetml/2006/main">
  <authors>
    <author>Spokojený uživatel aplikací Microsoft Office</author>
    <author>kos</author>
  </authors>
  <commentList>
    <comment ref="B7" authorId="0">
      <text>
        <r>
          <rPr>
            <sz val="9"/>
            <rFont val="Tahoma"/>
            <family val="2"/>
          </rPr>
          <t>2010/2011 - LNAH - Thetford Mines Isothermic
Selected by Los Angeles Kings round 1 #21 overall 1998 NHL Entry Draft</t>
        </r>
      </text>
    </comment>
    <comment ref="B8" authorId="0">
      <text>
        <r>
          <rPr>
            <sz val="9"/>
            <rFont val="Tahoma"/>
            <family val="2"/>
          </rPr>
          <t>2010/2011 - NHL - Florida Panthers
Selected by Florida Panthers round 2 #53 overall 2004 NHL Entry Draft</t>
        </r>
      </text>
    </comment>
    <comment ref="B13" authorId="0">
      <text>
        <r>
          <rPr>
            <sz val="9"/>
            <rFont val="Tahoma"/>
            <family val="2"/>
          </rPr>
          <t>2010/2011 - NHL - Minnesota Wild
Selected by Anaheim Mighty Ducks round 2 #35 overall 1996 NHL Entry Draft</t>
        </r>
      </text>
    </comment>
    <comment ref="B14" authorId="0">
      <text>
        <r>
          <rPr>
            <sz val="9"/>
            <rFont val="Tahoma"/>
            <family val="2"/>
          </rPr>
          <t>1. 2010/2011 - AHL - Rockford IceHogs
2. 2010/2011 - NHL - Chicago Blackhawks
Selected by Vancouver Canucks round 2 #29 overall 1991 NHL Entry Draft</t>
        </r>
      </text>
    </comment>
    <comment ref="B17" authorId="0">
      <text>
        <r>
          <rPr>
            <sz val="9"/>
            <rFont val="Tahoma"/>
            <family val="2"/>
          </rPr>
          <t>2010/2011 - NHL - New York Islanders
Selected by Vancouver Canucks round 1 #14 overall 2006 NHL Entry Draft</t>
        </r>
      </text>
    </comment>
    <comment ref="B20" authorId="0">
      <text>
        <r>
          <rPr>
            <sz val="9"/>
            <rFont val="Tahoma"/>
            <family val="2"/>
          </rPr>
          <t>1. 2010/2011 - NHL - Florida Panthers
2. 2010/2011 - NHL - Vancouver Canucks
Selected by Montreal Canadiens round 1 #14 overall 2002 NHL Entry Draft</t>
        </r>
      </text>
    </comment>
    <comment ref="B22" authorId="0">
      <text>
        <r>
          <rPr>
            <sz val="9"/>
            <rFont val="Tahoma"/>
            <family val="2"/>
          </rPr>
          <t>2010/2011 - NHL - Boston Bruins
Selected by Florida Panthers round 1 #3 overall 2003 NHL Entry Draft</t>
        </r>
      </text>
    </comment>
    <comment ref="B24" authorId="0">
      <text>
        <r>
          <rPr>
            <sz val="9"/>
            <rFont val="Tahoma"/>
            <family val="2"/>
          </rPr>
          <t>2010/2011 - ECHL - Utah Grizzlies
Selected by Dallas Stars round 1 #5 overall 1996 NHL Entry Draft</t>
        </r>
      </text>
    </comment>
    <comment ref="B25" authorId="0">
      <text>
        <r>
          <rPr>
            <sz val="9"/>
            <rFont val="Tahoma"/>
            <family val="2"/>
          </rPr>
          <t>2010/2011 - NHL - Calgary Flames
Selected by Los Angeles Kings round 1 #3 overall 1997 NHL Entry Draft</t>
        </r>
      </text>
    </comment>
    <comment ref="B31" authorId="0">
      <text>
        <r>
          <rPr>
            <sz val="9"/>
            <rFont val="Tahoma"/>
            <family val="2"/>
          </rPr>
          <t>2010/2011 - NHL - Anaheim Ducks
Selected by Los Angeles Kings round 2 #54 overall 2000 NHL Entry Draft</t>
        </r>
      </text>
    </comment>
    <comment ref="B35" authorId="0">
      <text>
        <r>
          <rPr>
            <sz val="9"/>
            <rFont val="Tahoma"/>
            <family val="2"/>
          </rPr>
          <t>2010/2011 - NHL - Buffalo Sabres
nebyl draftován</t>
        </r>
      </text>
    </comment>
    <comment ref="B38" authorId="0">
      <text>
        <r>
          <rPr>
            <sz val="9"/>
            <rFont val="Tahoma"/>
            <family val="2"/>
          </rPr>
          <t>2010/2011 - SM-liiga - HIFK Helsinki
Selected by San Jose Sharks round 3 #58 overall 1993 NHL Entry Draft</t>
        </r>
      </text>
    </comment>
    <comment ref="B40" authorId="0">
      <text>
        <r>
          <rPr>
            <sz val="9"/>
            <rFont val="Tahoma"/>
            <family val="2"/>
          </rPr>
          <t>2010/2011 - NHL - Vancouver Canucks
Selected by San Jose Sharks round 5 #145 overall 1998 NHL Entry Draft</t>
        </r>
      </text>
    </comment>
    <comment ref="B41" authorId="0">
      <text>
        <r>
          <rPr>
            <sz val="9"/>
            <rFont val="Tahoma"/>
            <family val="2"/>
          </rPr>
          <t>2010/2011 - DEL - Krefeld Penguins
Selected by Florida Panthers round 1 #12 overall 1999 NHL Entry Draft</t>
        </r>
      </text>
    </comment>
    <comment ref="B43" authorId="0">
      <text>
        <r>
          <rPr>
            <sz val="9"/>
            <rFont val="Tahoma"/>
            <family val="2"/>
          </rPr>
          <t>1. 2010/2011 - NHL - Florida Panthers
2. 2010/2011 - NHL - Carolina Hurricanes
Selected by Calgary Flames round 1 #6 overall 1992 NHL Entry Draft</t>
        </r>
      </text>
    </comment>
    <comment ref="B44" authorId="0">
      <text>
        <r>
          <rPr>
            <sz val="9"/>
            <rFont val="Tahoma"/>
            <family val="2"/>
          </rPr>
          <t>2010/2011 - ECHL - Kalamazoo Wings
Selected by Florida Panthers round 6 #181 overall 2007 NHL Entry Draft</t>
        </r>
      </text>
    </comment>
    <comment ref="B46" authorId="0">
      <text>
        <r>
          <rPr>
            <sz val="9"/>
            <rFont val="Tahoma"/>
            <family val="2"/>
          </rPr>
          <t>2010/2011 - Swiss-A - Servette Geneve
Selected by New Jersey Devils round 9 #210 overall 1992 NHL Entry Draft</t>
        </r>
      </text>
    </comment>
    <comment ref="B47" authorId="0">
      <text>
        <r>
          <rPr>
            <sz val="9"/>
            <rFont val="Tahoma"/>
            <family val="2"/>
          </rPr>
          <t>2010/2011 - Czech - Vitkovice HC
Selected by Anaheim Mighty Ducks round 5 #106 overall 1994 NHL Entry Draft</t>
        </r>
      </text>
    </comment>
    <comment ref="B49" authorId="0">
      <text>
        <r>
          <rPr>
            <sz val="9"/>
            <rFont val="Tahoma"/>
            <family val="2"/>
          </rPr>
          <t>2010/2011 - NHL - Florida Panthers
Selected by Florida Panthers round 1 #4 overall 2001 NHL Entry Draft</t>
        </r>
      </text>
    </comment>
    <comment ref="B51" authorId="0">
      <text>
        <r>
          <rPr>
            <sz val="9"/>
            <rFont val="Tahoma"/>
            <family val="2"/>
          </rPr>
          <t>2010/2011 - KHL - St. Petersburg SKA
Selected by Ottawa Senators round 1 #2 overall 1992 NHL Entry Draft</t>
        </r>
      </text>
    </comment>
    <comment ref="B55" authorId="0">
      <text>
        <r>
          <rPr>
            <sz val="9"/>
            <rFont val="Tahoma"/>
            <family val="2"/>
          </rPr>
          <t>2010/2011 - NHL - Vancouver Canucks
Selected by New York Islanders round 1 #4 overall 1997 NHL Entry Draft</t>
        </r>
      </text>
    </comment>
    <comment ref="B56" authorId="0">
      <text>
        <r>
          <rPr>
            <sz val="9"/>
            <rFont val="Tahoma"/>
            <family val="2"/>
          </rPr>
          <t>2010/2011 - NHL - Florida Panthers
Selected by Montreal Canadiens round 9 #226 overall 1994 NHL Entry Draft</t>
        </r>
      </text>
    </comment>
    <comment ref="B15" authorId="1">
      <text>
        <r>
          <rPr>
            <sz val="9"/>
            <rFont val="Tahoma"/>
            <family val="2"/>
          </rPr>
          <t>2010/2011 - NHL - Boston Bruins
Selected by Pittsburgh Penguins round 8 #208 overall 1997 NHL Entry Draft</t>
        </r>
      </text>
    </comment>
    <comment ref="B19" authorId="1">
      <text>
        <r>
          <rPr>
            <sz val="9"/>
            <rFont val="Tahoma"/>
            <family val="2"/>
          </rPr>
          <t>2010/2011 - NHL - Calgary Flames
Selected by Florida Panthers round 3 #70 overall 1999 NHL Entry Draft</t>
        </r>
      </text>
    </comment>
    <comment ref="B23" authorId="1">
      <text>
        <r>
          <rPr>
            <sz val="9"/>
            <rFont val="Tahoma"/>
            <family val="2"/>
          </rPr>
          <t>2010/2011 - NHL - Columbus Blue Jackets
Selected by Florida Panthers round 2 #47 overall 1997 NHL Entry Draft</t>
        </r>
      </text>
    </comment>
    <comment ref="B36" authorId="1">
      <text>
        <r>
          <rPr>
            <sz val="9"/>
            <rFont val="Tahoma"/>
            <family val="2"/>
          </rPr>
          <t>2010/2011 - Swiss-A - Zurich
nebyl NHL draftován</t>
        </r>
      </text>
    </comment>
    <comment ref="B54" authorId="1">
      <text>
        <r>
          <rPr>
            <sz val="9"/>
            <rFont val="Tahoma"/>
            <family val="2"/>
          </rPr>
          <t>2010/2011 - NHL - Florida Panthers
Selected by New Jersey Devils round 8 #215 overall 1997 NHL Entry Draft</t>
        </r>
      </text>
    </comment>
  </commentList>
</comments>
</file>

<file path=xl/comments7.xml><?xml version="1.0" encoding="utf-8"?>
<comments xmlns="http://schemas.openxmlformats.org/spreadsheetml/2006/main">
  <authors>
    <author>Spokojený uživatel aplikací Microsoft Office</author>
    <author>kos</author>
  </authors>
  <commentList>
    <comment ref="B20" authorId="0">
      <text>
        <r>
          <rPr>
            <sz val="9"/>
            <rFont val="Tahoma"/>
            <family val="2"/>
          </rPr>
          <t>2010/2011 - KHL - Novosibirsk Siber
Selected by Colorado Avalanche round 3 #78 overall 1997 NHL Entry Draft</t>
        </r>
      </text>
    </comment>
    <comment ref="B22" authorId="0">
      <text>
        <r>
          <rPr>
            <sz val="9"/>
            <rFont val="Tahoma"/>
            <family val="2"/>
          </rPr>
          <t>2010/2011 - KHL - Chelyabinsk Traktor
Selected by Winnipeg Jets round 2 #30 overall 1994 NHL Entry Draft</t>
        </r>
      </text>
    </comment>
    <comment ref="B24" authorId="0">
      <text>
        <r>
          <rPr>
            <sz val="9"/>
            <rFont val="Tahoma"/>
            <family val="2"/>
          </rPr>
          <t>1. 2010/2011 - NHL - Ottawa Senators
2. 2010/2011 - NHL - Anaheim Ducks
Selected by Vancouver Canucks round 3 #68 overall 1998 NHL Entry Draft</t>
        </r>
      </text>
    </comment>
    <comment ref="B16" authorId="0">
      <text>
        <r>
          <rPr>
            <sz val="9"/>
            <rFont val="Tahoma"/>
            <family val="2"/>
          </rPr>
          <t>2010/2011 - NHL - Chicago Blackhawks
Selected by Chicago Blackhawks round 1 #1 overall 2007 NHL Entry Draft</t>
        </r>
      </text>
    </comment>
    <comment ref="B11" authorId="0">
      <text>
        <r>
          <rPr>
            <sz val="9"/>
            <rFont val="Tahoma"/>
            <family val="2"/>
          </rPr>
          <t>1. 2010/2011 - NHL - Florida Panthers
2. 2010/2011 - NHL - Chicago Blackhawks
Selected by Florida Panthers round 1 #10 overall 2006 NHL Entry Draft</t>
        </r>
      </text>
    </comment>
    <comment ref="B35" authorId="0">
      <text>
        <r>
          <rPr>
            <sz val="9"/>
            <rFont val="Tahoma"/>
            <family val="2"/>
          </rPr>
          <t>2009/2010 - KHL -Tolyatti Lada
nebyl nikdy draftován</t>
        </r>
      </text>
    </comment>
    <comment ref="B37" authorId="0">
      <text>
        <r>
          <rPr>
            <sz val="9"/>
            <rFont val="Tahoma"/>
            <family val="2"/>
          </rPr>
          <t>2010/2011 - KHL - Ufa Salavat Yulayev
Selected by Vancouver Canucks round 2 #49 overall 2002 NHL Entry Draft</t>
        </r>
      </text>
    </comment>
    <comment ref="B38" authorId="0">
      <text>
        <r>
          <rPr>
            <sz val="9"/>
            <rFont val="Tahoma"/>
            <family val="2"/>
          </rPr>
          <t>2010/2011 - KHL - Khanty-Mansiysk Yugra
Selected by Chicago Blackhawks round 1 #11 overall 2000 NHL Entry Draft</t>
        </r>
      </text>
    </comment>
    <comment ref="B5" authorId="1">
      <text>
        <r>
          <rPr>
            <sz val="9"/>
            <rFont val="Tahoma"/>
            <family val="2"/>
          </rPr>
          <t>1. 2010/2011 - Swiss-A - Biel
2. 2010/2011 - SM-liiga
Selected by Chicago Blackhawks round 7 #183 overall 1998 NHL Entry Draft</t>
        </r>
      </text>
    </comment>
    <comment ref="B12" authorId="1">
      <text>
        <r>
          <rPr>
            <sz val="9"/>
            <rFont val="Tahoma"/>
            <family val="2"/>
          </rPr>
          <t>2010/2011 - Swe-1 - Tingsryds AIF
nebyl NHL draftován</t>
        </r>
      </text>
    </comment>
  </commentList>
</comments>
</file>

<file path=xl/comments8.xml><?xml version="1.0" encoding="utf-8"?>
<comments xmlns="http://schemas.openxmlformats.org/spreadsheetml/2006/main">
  <authors>
    <author>Spokojený uživatel aplikací Microsoft Office</author>
    <author>kos</author>
  </authors>
  <commentList>
    <comment ref="B7" authorId="0">
      <text>
        <r>
          <rPr>
            <sz val="9"/>
            <rFont val="Tahoma"/>
            <family val="2"/>
          </rPr>
          <t>2010/2011 - NHL - Montreal Canadiens
Selected by Los Angeles Kings round 2 #49 overall 2001 NHL Entry Draft</t>
        </r>
      </text>
    </comment>
    <comment ref="B15" authorId="0">
      <text>
        <r>
          <rPr>
            <sz val="9"/>
            <rFont val="Tahoma"/>
            <family val="2"/>
          </rPr>
          <t>2010/2011 - NHL - Montreal Canadiens
Selected by Boston Bruins round 8 #207 overall 1993 NHL Entry Draft</t>
        </r>
      </text>
    </comment>
    <comment ref="B17" authorId="0">
      <text>
        <r>
          <rPr>
            <sz val="9"/>
            <rFont val="Tahoma"/>
            <family val="2"/>
          </rPr>
          <t>2010/2011 - NHL - Montreal Canadiens
Selected by New Jersey Devils round 1 #27 overall 1998 NHL Entry Draft</t>
        </r>
      </text>
    </comment>
    <comment ref="B26" authorId="0">
      <text>
        <r>
          <rPr>
            <sz val="9"/>
            <rFont val="Tahoma"/>
            <family val="2"/>
          </rPr>
          <t>1. 2010/2011 - NHL - Anaheim Ducks
2. 2010/2011 - NHL - Montreal Canadiens
Selected by Tampa Bay Lightning round 1 #7 overall 1997 NHL Entry Draft</t>
        </r>
      </text>
    </comment>
    <comment ref="B40" authorId="0">
      <text>
        <r>
          <rPr>
            <sz val="9"/>
            <rFont val="Tahoma"/>
            <family val="2"/>
          </rPr>
          <t>2010/2011 - KHL - Kazan Ak-Bars
Selected by Montreal Canadiens round 3 #84 overall 2004 NHL Entry Draft</t>
        </r>
      </text>
    </comment>
    <comment ref="B16" authorId="0">
      <text>
        <r>
          <rPr>
            <sz val="9"/>
            <rFont val="Tahoma"/>
            <family val="2"/>
          </rPr>
          <t>2010/2011 - NHL - Montreal Canadiens
Selected by New Jersey Devils round 3 #82 overall 1998 NHL Entry Draft</t>
        </r>
      </text>
    </comment>
    <comment ref="B9" authorId="0">
      <text>
        <r>
          <rPr>
            <sz val="9"/>
            <rFont val="Tahoma"/>
            <family val="2"/>
          </rPr>
          <t>2010/2011 - NHL - Carolina Hurricanes
Selected by Carolina Hurricanes round 3 #71 overall 1998 NHL Entry Draft</t>
        </r>
      </text>
    </comment>
    <comment ref="B6" authorId="1">
      <text>
        <r>
          <rPr>
            <sz val="9"/>
            <rFont val="Tahoma"/>
            <family val="2"/>
          </rPr>
          <t>2010/2011 - KHL - Mytishchi Atlant
Selected by Washington Capitals round 2 #43 overall 1996 NHL Entry Draft</t>
        </r>
      </text>
    </comment>
    <comment ref="B11" authorId="1">
      <text>
        <r>
          <rPr>
            <sz val="9"/>
            <rFont val="Tahoma"/>
            <family val="2"/>
          </rPr>
          <t>2010/2011 - NHL - Montreal Canadiens
nebyl v NHL draftován</t>
        </r>
      </text>
    </comment>
    <comment ref="B27" authorId="1">
      <text>
        <r>
          <rPr>
            <sz val="9"/>
            <rFont val="Tahoma"/>
            <family val="2"/>
          </rPr>
          <t>2010/2011 - NHL - Montreal Canadiens
Selected by Montreal Canadiens round 6 #162 overall 1998 NHL Entry Draft</t>
        </r>
      </text>
    </comment>
    <comment ref="B13" authorId="0">
      <text>
        <r>
          <rPr>
            <sz val="9"/>
            <rFont val="Tahoma"/>
            <family val="2"/>
          </rPr>
          <t>2010/2011 - NHL - Montreal Canadiens
Selected by St. Louis Blues round 1 #13 overall 2007 NHL Entry Draft</t>
        </r>
      </text>
    </comment>
  </commentList>
</comments>
</file>

<file path=xl/comments9.xml><?xml version="1.0" encoding="utf-8"?>
<comments xmlns="http://schemas.openxmlformats.org/spreadsheetml/2006/main">
  <authors>
    <author>Spokojený uživatel aplikací Microsoft Office</author>
    <author>kos</author>
  </authors>
  <commentList>
    <comment ref="B5" authorId="0">
      <text>
        <r>
          <rPr>
            <sz val="9"/>
            <rFont val="Tahoma"/>
            <family val="2"/>
          </rPr>
          <t>2010/2011 - Aust - Klagenfurt AC
Selected by Boston Bruins round 1 #21 overall 1995 NHL Entry Draft</t>
        </r>
      </text>
    </comment>
    <comment ref="B7" authorId="0">
      <text>
        <r>
          <rPr>
            <sz val="9"/>
            <rFont val="Tahoma"/>
            <family val="2"/>
          </rPr>
          <t>2010/2011 - NHL - New Jersey Devils
Selected by New Jersey Devils round 2 #51 overall 1994 NHL Entry Draft</t>
        </r>
      </text>
    </comment>
    <comment ref="B11" authorId="0">
      <text>
        <r>
          <rPr>
            <sz val="9"/>
            <rFont val="Tahoma"/>
            <family val="2"/>
          </rPr>
          <t>2010/2011 - NHL - New Jersey Devils
nebyl nikdy draftován</t>
        </r>
      </text>
    </comment>
    <comment ref="B15" authorId="0">
      <text>
        <r>
          <rPr>
            <sz val="9"/>
            <rFont val="Tahoma"/>
            <family val="2"/>
          </rPr>
          <t>2010/2011 - KHL - Ufa Salavat Yulayev
Selected by San Jose Sharks round 1 #6 overall 1993 NHL Entry Draft</t>
        </r>
      </text>
    </comment>
    <comment ref="B19" authorId="0">
      <text>
        <r>
          <rPr>
            <sz val="9"/>
            <rFont val="Tahoma"/>
            <family val="2"/>
          </rPr>
          <t>1. 2010/2011 - NHL - New Jersey Devils
2. 2010/2011 - NHL - Dallas Stars
Selected by Dallas Stars round 2 #35 overall 1993 NHL Entry Draft</t>
        </r>
      </text>
    </comment>
    <comment ref="B22" authorId="0">
      <text>
        <r>
          <rPr>
            <sz val="9"/>
            <rFont val="Tahoma"/>
            <family val="2"/>
          </rPr>
          <t>2010/2011 - NHL - Minnesota Wild
nebyl draftován</t>
        </r>
      </text>
    </comment>
    <comment ref="B26" authorId="0">
      <text>
        <r>
          <rPr>
            <sz val="9"/>
            <rFont val="Tahoma"/>
            <family val="2"/>
          </rPr>
          <t>2010/2011 - DEL - DEG Metro Stars
Selected by Toronto Maple Leafs round 8 #197 overall 1995 NHL Entry Draft</t>
        </r>
      </text>
    </comment>
    <comment ref="B31" authorId="0">
      <text>
        <r>
          <rPr>
            <sz val="9"/>
            <rFont val="Tahoma"/>
            <family val="2"/>
          </rPr>
          <t>2010/2011 - Czech - Trinec Ocelari HC
Selected by Dallas Stars round 2 #36 overall 2003 NHL Entry Draft</t>
        </r>
      </text>
    </comment>
    <comment ref="B34" authorId="0">
      <text>
        <r>
          <rPr>
            <sz val="9"/>
            <rFont val="Tahoma"/>
            <family val="2"/>
          </rPr>
          <t>2010/2011 - NHL - Pittsburgh Penguins
Selected by New York Islanders round 1 #9 overall 1998 NHL Entry Draft
Selected by New Jersey Devils round 3 #76 overall 2000 NHL Entry Draft</t>
        </r>
      </text>
    </comment>
    <comment ref="B40" authorId="0">
      <text>
        <r>
          <rPr>
            <sz val="9"/>
            <rFont val="Tahoma"/>
            <family val="2"/>
          </rPr>
          <t>2010/2011 - NHL - New Jersey Devils
Selected by New Jersey Devils round 2 #49 overall 1996 NHL Entry Draft</t>
        </r>
      </text>
    </comment>
    <comment ref="B43" authorId="0">
      <text>
        <r>
          <rPr>
            <sz val="9"/>
            <rFont val="Tahoma"/>
            <family val="2"/>
          </rPr>
          <t>2010/2011 - NHL - New Jersey Devils
Selected by New Jersey Devils round 1 #20 overall 2004 NHL Entry Draft</t>
        </r>
      </text>
    </comment>
    <comment ref="B45" authorId="0">
      <text>
        <r>
          <rPr>
            <sz val="9"/>
            <rFont val="Tahoma"/>
            <family val="2"/>
          </rPr>
          <t>1. 2010/2011 - KHL - St.Petersburg SKA
2. 2010/2011 - KHL - Mytishchi Atlant
Selected by San Jose Sharks round 1 #2 overall 1996 NHL Entry Draft</t>
        </r>
      </text>
    </comment>
    <comment ref="B52" authorId="0">
      <text>
        <r>
          <rPr>
            <sz val="9"/>
            <rFont val="Tahoma"/>
            <family val="2"/>
          </rPr>
          <t>2010/2011 - NHL - New Jersey Devils
Selected by New Jersey Devils round 1 #20 overall 1990 NHL Entry Draft</t>
        </r>
      </text>
    </comment>
    <comment ref="B20" authorId="1">
      <text>
        <r>
          <rPr>
            <sz val="9"/>
            <rFont val="Tahoma"/>
            <family val="2"/>
          </rPr>
          <t>1. 2010/2011 - NHL - New Jersey Devils
2. 2010/2011 - AHL - Worcester Sharks
3. 2010/2011 - AHL - Albany Devils</t>
        </r>
      </text>
    </comment>
    <comment ref="B54" authorId="0">
      <text>
        <r>
          <rPr>
            <sz val="9"/>
            <rFont val="Tahoma"/>
            <family val="2"/>
          </rPr>
          <t>KOUČ</t>
        </r>
      </text>
    </comment>
    <comment ref="B3" authorId="1">
      <text>
        <r>
          <rPr>
            <sz val="9"/>
            <rFont val="Tahoma"/>
            <family val="2"/>
          </rPr>
          <t>2010/2011 - NHL - Pittsburgh Penguins
Selected by Montreal Canadiens round 3 #71 overall 1996 NHL Entry Draft</t>
        </r>
      </text>
    </comment>
    <comment ref="B44" authorId="0">
      <text>
        <r>
          <rPr>
            <sz val="9"/>
            <rFont val="Tahoma"/>
            <family val="2"/>
          </rPr>
          <t>2010/2011 - NHL - New Jersey Devils
Selected by Philadelphia Flyers round 1 #15 overall 1996 NHL Entry Draft</t>
        </r>
      </text>
    </comment>
  </commentList>
</comments>
</file>

<file path=xl/sharedStrings.xml><?xml version="1.0" encoding="utf-8"?>
<sst xmlns="http://schemas.openxmlformats.org/spreadsheetml/2006/main" count="9394" uniqueCount="3156">
  <si>
    <t>BOSTON BRUINS</t>
  </si>
  <si>
    <t>#</t>
  </si>
  <si>
    <t>Příjmení</t>
  </si>
  <si>
    <t>Jméno</t>
  </si>
  <si>
    <t>Post</t>
  </si>
  <si>
    <t>Dat. nar.</t>
  </si>
  <si>
    <t>Výška</t>
  </si>
  <si>
    <t>Váha</t>
  </si>
  <si>
    <t>Místo nar.</t>
  </si>
  <si>
    <t>Věk</t>
  </si>
  <si>
    <t>Bergeron</t>
  </si>
  <si>
    <t>Patrice  *</t>
  </si>
  <si>
    <t>C</t>
  </si>
  <si>
    <t>6'0"</t>
  </si>
  <si>
    <t>Ancienno-Lorette, Quebec</t>
  </si>
  <si>
    <t>Bitz</t>
  </si>
  <si>
    <t>Byron</t>
  </si>
  <si>
    <t>RW</t>
  </si>
  <si>
    <t>6´5</t>
  </si>
  <si>
    <t>Saskatoon, SK, CA</t>
  </si>
  <si>
    <t>Bourque</t>
  </si>
  <si>
    <t>Chris</t>
  </si>
  <si>
    <t>LW</t>
  </si>
  <si>
    <t>5´8</t>
  </si>
  <si>
    <t>Boston, MA, USA</t>
  </si>
  <si>
    <t>Boyes</t>
  </si>
  <si>
    <t>Brad  *</t>
  </si>
  <si>
    <t>6'1"</t>
  </si>
  <si>
    <t>Missisauga, Ontario</t>
  </si>
  <si>
    <t>Colborne</t>
  </si>
  <si>
    <t>Joe</t>
  </si>
  <si>
    <t>6´5"</t>
  </si>
  <si>
    <t>Calgary, Alberta, CAN</t>
  </si>
  <si>
    <t>Gagne</t>
  </si>
  <si>
    <t>Simon</t>
  </si>
  <si>
    <t>6´0"</t>
  </si>
  <si>
    <t>Ste. Foy, PQ, CAN</t>
  </si>
  <si>
    <t>Girard</t>
  </si>
  <si>
    <t>Jonathan  **</t>
  </si>
  <si>
    <t>DL</t>
  </si>
  <si>
    <t>5'11"</t>
  </si>
  <si>
    <t>Joliette, Quebec</t>
  </si>
  <si>
    <t>Gratchev</t>
  </si>
  <si>
    <t>Maxim</t>
  </si>
  <si>
    <t>5'10"</t>
  </si>
  <si>
    <t>Novosibirsk, Russia</t>
  </si>
  <si>
    <t>Hejduk</t>
  </si>
  <si>
    <t>Milan  *</t>
  </si>
  <si>
    <t>Usti nad Labem, Czech rep.</t>
  </si>
  <si>
    <t>Hemsky</t>
  </si>
  <si>
    <t>Aleš  *</t>
  </si>
  <si>
    <t>6.00</t>
  </si>
  <si>
    <t>Pardubice, Czech rep.</t>
  </si>
  <si>
    <t>Matt  *</t>
  </si>
  <si>
    <t>D</t>
  </si>
  <si>
    <t>Warren, MI - USA</t>
  </si>
  <si>
    <t>Chára</t>
  </si>
  <si>
    <t>Zdeno  *</t>
  </si>
  <si>
    <t>6.09</t>
  </si>
  <si>
    <t>Trencin, Slovakia</t>
  </si>
  <si>
    <t>Cheechoo</t>
  </si>
  <si>
    <t>Jonathan  *</t>
  </si>
  <si>
    <t>Moose Factory, ONT</t>
  </si>
  <si>
    <t>Jillson</t>
  </si>
  <si>
    <t>Jeff  *</t>
  </si>
  <si>
    <t>DR</t>
  </si>
  <si>
    <t>6'3"</t>
  </si>
  <si>
    <t>Providence, Rhode Island</t>
  </si>
  <si>
    <t>Jokinen</t>
  </si>
  <si>
    <t>Jussi  *</t>
  </si>
  <si>
    <t>5.11</t>
  </si>
  <si>
    <t>Kalajoki, Finland</t>
  </si>
  <si>
    <t>Justin</t>
  </si>
  <si>
    <t>6´2"</t>
  </si>
  <si>
    <t>Cloquet, Minnesota, US</t>
  </si>
  <si>
    <t>Jurcina</t>
  </si>
  <si>
    <t>Milan</t>
  </si>
  <si>
    <t>6'4"</t>
  </si>
  <si>
    <t>Liptovsky Mikulas, Slovakia</t>
  </si>
  <si>
    <t>Kesler</t>
  </si>
  <si>
    <t>Ryan</t>
  </si>
  <si>
    <t>6.02</t>
  </si>
  <si>
    <t>Livonia, MI</t>
  </si>
  <si>
    <t>Kessel</t>
  </si>
  <si>
    <t>Phil  **</t>
  </si>
  <si>
    <t>Madison, WI</t>
  </si>
  <si>
    <t>Kobasew</t>
  </si>
  <si>
    <t>Chuck</t>
  </si>
  <si>
    <t>Osoyoos, British Columbia</t>
  </si>
  <si>
    <t>Krejci</t>
  </si>
  <si>
    <t>David  **</t>
  </si>
  <si>
    <t>Sternberk, Czech rep.</t>
  </si>
  <si>
    <t>Lehtonen</t>
  </si>
  <si>
    <t>Mikko</t>
  </si>
  <si>
    <t>Oulu, Finland</t>
  </si>
  <si>
    <t>Lucic</t>
  </si>
  <si>
    <t>6´4"</t>
  </si>
  <si>
    <t>Vancover, BC, CAN</t>
  </si>
  <si>
    <t>Martincic</t>
  </si>
  <si>
    <t>Jakub</t>
  </si>
  <si>
    <t>177 cm</t>
  </si>
  <si>
    <t>58 kg</t>
  </si>
  <si>
    <t>Zdar n./Saz., Czech rep.</t>
  </si>
  <si>
    <t>McGillis</t>
  </si>
  <si>
    <t>Dan  *</t>
  </si>
  <si>
    <t>6'2"</t>
  </si>
  <si>
    <t>Hawkesbury, Ontario</t>
  </si>
  <si>
    <t>Parise</t>
  </si>
  <si>
    <t>Zach</t>
  </si>
  <si>
    <t>5´11</t>
  </si>
  <si>
    <t>Minneapolis, MN, USA</t>
  </si>
  <si>
    <t>Rolinek</t>
  </si>
  <si>
    <t>Tomas</t>
  </si>
  <si>
    <t>F</t>
  </si>
  <si>
    <t xml:space="preserve"> 5.09</t>
  </si>
  <si>
    <t>Zdar nad Sazavou, Czech r.</t>
  </si>
  <si>
    <t>Ryder</t>
  </si>
  <si>
    <t>Michael</t>
  </si>
  <si>
    <t>6.01</t>
  </si>
  <si>
    <t>St.John´s, NF</t>
  </si>
  <si>
    <t>Savard</t>
  </si>
  <si>
    <t>Marc  *</t>
  </si>
  <si>
    <t>Ottawa, Ontario</t>
  </si>
  <si>
    <t>Sedin</t>
  </si>
  <si>
    <t>Daniel  *</t>
  </si>
  <si>
    <t>Ornskoldsvik, Sweden</t>
  </si>
  <si>
    <t>Henrik</t>
  </si>
  <si>
    <t>Snopek</t>
  </si>
  <si>
    <t>Jan  *</t>
  </si>
  <si>
    <t>Stastny</t>
  </si>
  <si>
    <t>Yan</t>
  </si>
  <si>
    <t>5.10</t>
  </si>
  <si>
    <t>Quebec, PQ</t>
  </si>
  <si>
    <t>Stuart</t>
  </si>
  <si>
    <t>Mark  *</t>
  </si>
  <si>
    <t>6´2</t>
  </si>
  <si>
    <t>Rochester, MN, USA</t>
  </si>
  <si>
    <t>Sturm</t>
  </si>
  <si>
    <t>Marco</t>
  </si>
  <si>
    <t>6'3''</t>
  </si>
  <si>
    <t>Dingolfing (Germany)</t>
  </si>
  <si>
    <t>Thornton</t>
  </si>
  <si>
    <t>Shawn</t>
  </si>
  <si>
    <t>Oshawa, Ontario</t>
  </si>
  <si>
    <t>Wideman</t>
  </si>
  <si>
    <t>Dennis  **</t>
  </si>
  <si>
    <t>6´0</t>
  </si>
  <si>
    <t>Kitchener, ONT, CA</t>
  </si>
  <si>
    <t>Wolski</t>
  </si>
  <si>
    <t>Wojtek  *</t>
  </si>
  <si>
    <t>Zabrize, Poland</t>
  </si>
  <si>
    <t>Boychuk</t>
  </si>
  <si>
    <t>Edmonton, AB, CAN</t>
  </si>
  <si>
    <t>Hall</t>
  </si>
  <si>
    <t>Tyler</t>
  </si>
  <si>
    <t>6´1</t>
  </si>
  <si>
    <t>Kamloops, BC, CAN</t>
  </si>
  <si>
    <t>Paille</t>
  </si>
  <si>
    <t>Daniel</t>
  </si>
  <si>
    <t>Welland, ON, CAN</t>
  </si>
  <si>
    <t>Seguin</t>
  </si>
  <si>
    <t>Brampton, ONT, CAN</t>
  </si>
  <si>
    <t>Seidenberg</t>
  </si>
  <si>
    <t>Denis</t>
  </si>
  <si>
    <t>Schwenningen, GER</t>
  </si>
  <si>
    <t>Wozniewski</t>
  </si>
  <si>
    <t>Andy</t>
  </si>
  <si>
    <t>Buffalo Growe, IL, USA</t>
  </si>
  <si>
    <t>DiPietro</t>
  </si>
  <si>
    <t>Rick  **</t>
  </si>
  <si>
    <t>G</t>
  </si>
  <si>
    <t>Winthrop, Masachusets, US</t>
  </si>
  <si>
    <t>Lasak</t>
  </si>
  <si>
    <t>Jan  **</t>
  </si>
  <si>
    <t>Zvolen, Czech Republic</t>
  </si>
  <si>
    <t>Plante</t>
  </si>
  <si>
    <t>5.07</t>
  </si>
  <si>
    <t>Brandor, MAN</t>
  </si>
  <si>
    <t>Raycroft</t>
  </si>
  <si>
    <t>Andrew  *</t>
  </si>
  <si>
    <t>Belleville, Ontario</t>
  </si>
  <si>
    <t>Roy</t>
  </si>
  <si>
    <t>Jonathan</t>
  </si>
  <si>
    <t>Pointe-Claire</t>
  </si>
  <si>
    <t>Thomas</t>
  </si>
  <si>
    <t>Tim</t>
  </si>
  <si>
    <t>Flint, MI, USA</t>
  </si>
  <si>
    <t>průměr</t>
  </si>
  <si>
    <t>**</t>
  </si>
  <si>
    <t>superstar</t>
  </si>
  <si>
    <t>*</t>
  </si>
  <si>
    <t>star</t>
  </si>
  <si>
    <t>zelena</t>
  </si>
  <si>
    <t>novacek</t>
  </si>
  <si>
    <t>veterán - starší 35 let</t>
  </si>
  <si>
    <t>BUFFALO SABRES</t>
  </si>
  <si>
    <t>Adam</t>
  </si>
  <si>
    <t>Luke</t>
  </si>
  <si>
    <t>St. John´s, NFLD</t>
  </si>
  <si>
    <t>Afinogenov</t>
  </si>
  <si>
    <t>Moscow, Russia</t>
  </si>
  <si>
    <t>Begin</t>
  </si>
  <si>
    <t>Steve</t>
  </si>
  <si>
    <t>Trois Rivieres, Quebec</t>
  </si>
  <si>
    <t>Blaha</t>
  </si>
  <si>
    <t>Tomas  *</t>
  </si>
  <si>
    <t>186 cm</t>
  </si>
  <si>
    <t>93 kg</t>
  </si>
  <si>
    <t>Czech rep.</t>
  </si>
  <si>
    <t>Boulton</t>
  </si>
  <si>
    <t>Eric</t>
  </si>
  <si>
    <t>Halifax, Nova Scotia</t>
  </si>
  <si>
    <t>Brennan</t>
  </si>
  <si>
    <t>T.-J.</t>
  </si>
  <si>
    <t>Willingboro, NJ - USA</t>
  </si>
  <si>
    <t>Briere</t>
  </si>
  <si>
    <t>5'0"</t>
  </si>
  <si>
    <t>Gatineau, Quebec</t>
  </si>
  <si>
    <t>Brown</t>
  </si>
  <si>
    <t>Curtis</t>
  </si>
  <si>
    <t>Unity, Saskatchewan</t>
  </si>
  <si>
    <t>Campbell</t>
  </si>
  <si>
    <t>Brian</t>
  </si>
  <si>
    <t>Strathroy, Ontario</t>
  </si>
  <si>
    <t>Connolly</t>
  </si>
  <si>
    <t>Syracuse, New York</t>
  </si>
  <si>
    <t>del Zotto</t>
  </si>
  <si>
    <t>Michal  *</t>
  </si>
  <si>
    <t>Stouffville, Ontario, CAN</t>
  </si>
  <si>
    <t>Delmore</t>
  </si>
  <si>
    <t>LaSalle, Ontario</t>
  </si>
  <si>
    <t>Hanzal</t>
  </si>
  <si>
    <t>Martin</t>
  </si>
  <si>
    <t>6.04</t>
  </si>
  <si>
    <t>Ceske Budejovice, Czech Rep</t>
  </si>
  <si>
    <t>Havran</t>
  </si>
  <si>
    <t>5´10</t>
  </si>
  <si>
    <t>Hecht</t>
  </si>
  <si>
    <t>Jochen  *</t>
  </si>
  <si>
    <t>Mannheim, West Germany</t>
  </si>
  <si>
    <t>Hejda</t>
  </si>
  <si>
    <t xml:space="preserve"> 6.03</t>
  </si>
  <si>
    <t>Praha, Czech republic</t>
  </si>
  <si>
    <t>Horak</t>
  </si>
  <si>
    <t>Roman</t>
  </si>
  <si>
    <t>?eské Budejovice, CZE</t>
  </si>
  <si>
    <t>Janik</t>
  </si>
  <si>
    <t>Doug</t>
  </si>
  <si>
    <t xml:space="preserve"> 6.02</t>
  </si>
  <si>
    <t>Agawam, MA</t>
  </si>
  <si>
    <t>Kuchejda</t>
  </si>
  <si>
    <t>David</t>
  </si>
  <si>
    <t>Opava, CZE</t>
  </si>
  <si>
    <t>Lagace</t>
  </si>
  <si>
    <t>Jacob</t>
  </si>
  <si>
    <t>5´11"</t>
  </si>
  <si>
    <t>Beloeil, PQ</t>
  </si>
  <si>
    <t>Mair</t>
  </si>
  <si>
    <t>Hamilton, Ontario</t>
  </si>
  <si>
    <t>Michal  **</t>
  </si>
  <si>
    <t>Martinek</t>
  </si>
  <si>
    <t>Radek</t>
  </si>
  <si>
    <t>Havlickuv Brod, Czech rep.</t>
  </si>
  <si>
    <t>McKee</t>
  </si>
  <si>
    <t>Jay</t>
  </si>
  <si>
    <t>Kingston, Ontario</t>
  </si>
  <si>
    <t>Mikeska</t>
  </si>
  <si>
    <t>Myers</t>
  </si>
  <si>
    <t>6´7"</t>
  </si>
  <si>
    <t>Houston, Texas, US</t>
  </si>
  <si>
    <t>Novotny</t>
  </si>
  <si>
    <t>Jiri</t>
  </si>
  <si>
    <t>Pelhrimov, Czech republic</t>
  </si>
  <si>
    <t>Petters</t>
  </si>
  <si>
    <t>Andrew</t>
  </si>
  <si>
    <t>6'04"</t>
  </si>
  <si>
    <t>St. Catherines, Ontario</t>
  </si>
  <si>
    <t>Pominville</t>
  </si>
  <si>
    <t>Jason</t>
  </si>
  <si>
    <t xml:space="preserve"> 6.00</t>
  </si>
  <si>
    <t>Repentigny, PQ</t>
  </si>
  <si>
    <t>Pyatt</t>
  </si>
  <si>
    <t>Taylor</t>
  </si>
  <si>
    <t>Thunder Bay, Ontario</t>
  </si>
  <si>
    <t>Derek  **</t>
  </si>
  <si>
    <t>Ottawa, ON - CAN</t>
  </si>
  <si>
    <t>Samsonov</t>
  </si>
  <si>
    <t>Sergei  *</t>
  </si>
  <si>
    <t>5'8"</t>
  </si>
  <si>
    <t>Sekera</t>
  </si>
  <si>
    <t>Andrej</t>
  </si>
  <si>
    <t>Bojnica, Slovakia</t>
  </si>
  <si>
    <t>Stafford</t>
  </si>
  <si>
    <t>Drew</t>
  </si>
  <si>
    <t>Milwaukee, Wisconsin</t>
  </si>
  <si>
    <t>Stejskal</t>
  </si>
  <si>
    <t>Joe  *</t>
  </si>
  <si>
    <t>Grand Rapids, MN - USA</t>
  </si>
  <si>
    <t>Tallinder</t>
  </si>
  <si>
    <t>9'3"</t>
  </si>
  <si>
    <t>Stockholm, Sweden</t>
  </si>
  <si>
    <t>Vanek</t>
  </si>
  <si>
    <t>Graz, Austria</t>
  </si>
  <si>
    <t>Vydareny</t>
  </si>
  <si>
    <t>Rene  *</t>
  </si>
  <si>
    <t>Bratislave, Slovakia</t>
  </si>
  <si>
    <t>Zhitnik</t>
  </si>
  <si>
    <t>Alexei  *</t>
  </si>
  <si>
    <t>5'1"</t>
  </si>
  <si>
    <t>Kiev, USSR</t>
  </si>
  <si>
    <t>Archibald</t>
  </si>
  <si>
    <t>Brandon</t>
  </si>
  <si>
    <t>6´4</t>
  </si>
  <si>
    <t>Port Huron, MI, USA</t>
  </si>
  <si>
    <t>Forbort</t>
  </si>
  <si>
    <t>Derek</t>
  </si>
  <si>
    <t>Duluth, MN, USA</t>
  </si>
  <si>
    <t>Fowler</t>
  </si>
  <si>
    <t>Cam</t>
  </si>
  <si>
    <t>Farmigton Hills, MI, CAN</t>
  </si>
  <si>
    <t>Seward</t>
  </si>
  <si>
    <t>Mike</t>
  </si>
  <si>
    <t>Winchester, MA, USA</t>
  </si>
  <si>
    <t>Smith</t>
  </si>
  <si>
    <t>Dalton</t>
  </si>
  <si>
    <t>Oshawa, ONT, CAN</t>
  </si>
  <si>
    <t>Spooner</t>
  </si>
  <si>
    <t>Kanata, ONT, CAN</t>
  </si>
  <si>
    <t>Eno</t>
  </si>
  <si>
    <t>Nick</t>
  </si>
  <si>
    <t>Howell, MI - USA</t>
  </si>
  <si>
    <t>Miller</t>
  </si>
  <si>
    <t>Ryan  *</t>
  </si>
  <si>
    <t>East Lansing, MI</t>
  </si>
  <si>
    <t>CALGARY FLAMES</t>
  </si>
  <si>
    <t>Aucoin</t>
  </si>
  <si>
    <t>Adrian</t>
  </si>
  <si>
    <t>Ottawa, ONT, CAN</t>
  </si>
  <si>
    <t>Boyd</t>
  </si>
  <si>
    <t>Dustin</t>
  </si>
  <si>
    <t>Winnipeg, CAN</t>
  </si>
  <si>
    <t>Braun</t>
  </si>
  <si>
    <t>St.Paul, MN - USA</t>
  </si>
  <si>
    <t>Breault</t>
  </si>
  <si>
    <t>Benjamin</t>
  </si>
  <si>
    <t>Uppsala, Sweden</t>
  </si>
  <si>
    <t>Clark</t>
  </si>
  <si>
    <t>Manchester, Connecticut</t>
  </si>
  <si>
    <t>Commodore</t>
  </si>
  <si>
    <t>Alberta</t>
  </si>
  <si>
    <t>Conroy</t>
  </si>
  <si>
    <t>Craig</t>
  </si>
  <si>
    <t>Potsdam, New York</t>
  </si>
  <si>
    <t>Day</t>
  </si>
  <si>
    <t>Boston, MA - USA</t>
  </si>
  <si>
    <t>Donovan</t>
  </si>
  <si>
    <t>Shean</t>
  </si>
  <si>
    <t>Timmins, Ontario</t>
  </si>
  <si>
    <t>Erixon</t>
  </si>
  <si>
    <t>Timo</t>
  </si>
  <si>
    <t>Porchester, NY, USA</t>
  </si>
  <si>
    <t>Evans</t>
  </si>
  <si>
    <t>Brenan</t>
  </si>
  <si>
    <t>North Battleford, SK</t>
  </si>
  <si>
    <t>Giordano</t>
  </si>
  <si>
    <t>Mark</t>
  </si>
  <si>
    <t>Toronto, ONT, CA</t>
  </si>
  <si>
    <t>Godard</t>
  </si>
  <si>
    <t>Venron, BC, CAN</t>
  </si>
  <si>
    <t>Greentree</t>
  </si>
  <si>
    <t>Kyle</t>
  </si>
  <si>
    <t>6´3</t>
  </si>
  <si>
    <t>Victoria, BC, CA</t>
  </si>
  <si>
    <t>Hale</t>
  </si>
  <si>
    <t>6´1"</t>
  </si>
  <si>
    <t>Colorado Springs, CO, USA</t>
  </si>
  <si>
    <t>Hartnell</t>
  </si>
  <si>
    <t>Scott</t>
  </si>
  <si>
    <t>188 cm</t>
  </si>
  <si>
    <t>89 kg</t>
  </si>
  <si>
    <t>Regina, CAN</t>
  </si>
  <si>
    <t>Iginla</t>
  </si>
  <si>
    <t>Jarome</t>
  </si>
  <si>
    <t>Edmonton, Alberta</t>
  </si>
  <si>
    <t>Komarov</t>
  </si>
  <si>
    <t>Leo  *</t>
  </si>
  <si>
    <t>Narva, Estonia</t>
  </si>
  <si>
    <t>Kotalik</t>
  </si>
  <si>
    <t>Ales</t>
  </si>
  <si>
    <t>Jindrichuv Hradec, Czech Rep.</t>
  </si>
  <si>
    <t>Leopold</t>
  </si>
  <si>
    <t>Jordan</t>
  </si>
  <si>
    <t>Golden Valley, MN</t>
  </si>
  <si>
    <t>Lydman</t>
  </si>
  <si>
    <t>Toni  **</t>
  </si>
  <si>
    <t>Lahti, Finland</t>
  </si>
  <si>
    <t>Mattila</t>
  </si>
  <si>
    <t>Troy</t>
  </si>
  <si>
    <t>Rockford, IL - USA</t>
  </si>
  <si>
    <t>McAmmond</t>
  </si>
  <si>
    <t>Dean</t>
  </si>
  <si>
    <t>Grand Cache, AB</t>
  </si>
  <si>
    <t>Moss</t>
  </si>
  <si>
    <t>Livonia, MI, USA</t>
  </si>
  <si>
    <t>Mottau</t>
  </si>
  <si>
    <t>Quincy, Massachusetts</t>
  </si>
  <si>
    <t>Nilson</t>
  </si>
  <si>
    <t>Marcus</t>
  </si>
  <si>
    <t>Balsta, Sweden</t>
  </si>
  <si>
    <t>Nystrom</t>
  </si>
  <si>
    <t>Syosset, NY, USA</t>
  </si>
  <si>
    <t>Pardy</t>
  </si>
  <si>
    <t>Bonavista, NL, CA</t>
  </si>
  <si>
    <t>Phaneuf</t>
  </si>
  <si>
    <t>Dion</t>
  </si>
  <si>
    <t>6'02"</t>
  </si>
  <si>
    <t>Regehr</t>
  </si>
  <si>
    <t>Robyn</t>
  </si>
  <si>
    <t>Recife, Brazil</t>
  </si>
  <si>
    <t>Reinprecht</t>
  </si>
  <si>
    <t>Saprykin</t>
  </si>
  <si>
    <t>Oleg  *</t>
  </si>
  <si>
    <t>Seppanen</t>
  </si>
  <si>
    <t>Helsinky, Finland</t>
  </si>
  <si>
    <t>Sonnenberg</t>
  </si>
  <si>
    <t>Westaskiwin, Alberta</t>
  </si>
  <si>
    <t>Koukal</t>
  </si>
  <si>
    <t>Petr</t>
  </si>
  <si>
    <t>5´9</t>
  </si>
  <si>
    <t>Zdar nad Sazavou, CZE</t>
  </si>
  <si>
    <t>Nakladal</t>
  </si>
  <si>
    <t>CZE</t>
  </si>
  <si>
    <t>Pineault</t>
  </si>
  <si>
    <t>Halyoke, MA</t>
  </si>
  <si>
    <t>Trotman</t>
  </si>
  <si>
    <t>Novi, MI, USA</t>
  </si>
  <si>
    <t>Zohorna</t>
  </si>
  <si>
    <t>Brigadnicka, CZE</t>
  </si>
  <si>
    <t>Irving</t>
  </si>
  <si>
    <t>Leland</t>
  </si>
  <si>
    <t>Berrhead, AB, CAN</t>
  </si>
  <si>
    <t>Kiprusoff</t>
  </si>
  <si>
    <t>Turku, Finland</t>
  </si>
  <si>
    <t>Abid</t>
  </si>
  <si>
    <t>Ramzi</t>
  </si>
  <si>
    <t>Montreal, Quebec</t>
  </si>
  <si>
    <t>Barch</t>
  </si>
  <si>
    <t>Krystopher</t>
  </si>
  <si>
    <t>Guelph, ONT, CAN</t>
  </si>
  <si>
    <t>Bouillon</t>
  </si>
  <si>
    <t>Francis</t>
  </si>
  <si>
    <t>New York, New York</t>
  </si>
  <si>
    <t>Clackson</t>
  </si>
  <si>
    <t xml:space="preserve"> 5.11</t>
  </si>
  <si>
    <t>Pittsburgh, PA</t>
  </si>
  <si>
    <t>Eriksson</t>
  </si>
  <si>
    <t>Loui</t>
  </si>
  <si>
    <t>Gottgorg, Sweden</t>
  </si>
  <si>
    <t>Erskine</t>
  </si>
  <si>
    <t>John</t>
  </si>
  <si>
    <t>Fata</t>
  </si>
  <si>
    <t>Rico</t>
  </si>
  <si>
    <t>Sault Ste. Marie, Ont.</t>
  </si>
  <si>
    <t>Lidstrom</t>
  </si>
  <si>
    <t>Sweden</t>
  </si>
  <si>
    <t>Little</t>
  </si>
  <si>
    <t>Bryan</t>
  </si>
  <si>
    <t>Edmonton, Alberta, CAN</t>
  </si>
  <si>
    <t>Lunqvist</t>
  </si>
  <si>
    <t>Joel</t>
  </si>
  <si>
    <t>Are, Sweden</t>
  </si>
  <si>
    <t>Malhotra</t>
  </si>
  <si>
    <t>Manny  *</t>
  </si>
  <si>
    <t>Mississauga, Ontario</t>
  </si>
  <si>
    <t>Modano</t>
  </si>
  <si>
    <t>Mike  *  "C"</t>
  </si>
  <si>
    <t>Morrow</t>
  </si>
  <si>
    <t>Brenden</t>
  </si>
  <si>
    <t>Carlyle, Saskatchewan</t>
  </si>
  <si>
    <t>Nemec</t>
  </si>
  <si>
    <t>Ondrej  *</t>
  </si>
  <si>
    <t>Ott</t>
  </si>
  <si>
    <t>Summerside, PEI, CAN</t>
  </si>
  <si>
    <t>Pouliot</t>
  </si>
  <si>
    <t>Benoit</t>
  </si>
  <si>
    <t>Pushkarev</t>
  </si>
  <si>
    <t>Konstantin</t>
  </si>
  <si>
    <t>Ulst-Kamenogorsk, Kazakhstan</t>
  </si>
  <si>
    <t>Robidas</t>
  </si>
  <si>
    <t>Stephane</t>
  </si>
  <si>
    <t>Sherbrooke, Quebec</t>
  </si>
  <si>
    <t>Robinson</t>
  </si>
  <si>
    <t>Darci</t>
  </si>
  <si>
    <t>Kamloops, BC</t>
  </si>
  <si>
    <t>Turek</t>
  </si>
  <si>
    <t>Southfield, MI</t>
  </si>
  <si>
    <t>Zubov</t>
  </si>
  <si>
    <t>Sergei</t>
  </si>
  <si>
    <t>Fistric</t>
  </si>
  <si>
    <t>Larsen</t>
  </si>
  <si>
    <t>Philip</t>
  </si>
  <si>
    <t>Esbjerg, DNK</t>
  </si>
  <si>
    <t>Nemeth</t>
  </si>
  <si>
    <t>Patrik</t>
  </si>
  <si>
    <t>Stockholm, SWE</t>
  </si>
  <si>
    <t>Wandell</t>
  </si>
  <si>
    <t>Tom</t>
  </si>
  <si>
    <t>Sodertalje, SWE</t>
  </si>
  <si>
    <t>Woywitka</t>
  </si>
  <si>
    <t>Jeff</t>
  </si>
  <si>
    <t>Vermilion, AB, CAN</t>
  </si>
  <si>
    <t>Jack</t>
  </si>
  <si>
    <t>Holmqvist</t>
  </si>
  <si>
    <t>Johan</t>
  </si>
  <si>
    <t>6´3"</t>
  </si>
  <si>
    <t>Toffa, Sweden</t>
  </si>
  <si>
    <t>Turco</t>
  </si>
  <si>
    <t>Marty  *</t>
  </si>
  <si>
    <t>Sault Ste.Marie, Ontario</t>
  </si>
  <si>
    <t>Afanasenkov</t>
  </si>
  <si>
    <t>Archangelsk, Russia</t>
  </si>
  <si>
    <t>Bootland</t>
  </si>
  <si>
    <t>Darryl</t>
  </si>
  <si>
    <t>W</t>
  </si>
  <si>
    <t>Toronto, Ontario</t>
  </si>
  <si>
    <t>Cleary</t>
  </si>
  <si>
    <t>Carbonear, NF</t>
  </si>
  <si>
    <t>Dandenault</t>
  </si>
  <si>
    <t>Mathieu</t>
  </si>
  <si>
    <t>Sherbrooke, PQ</t>
  </si>
  <si>
    <t>Datsyuk</t>
  </si>
  <si>
    <t>Pavel</t>
  </si>
  <si>
    <t>Sverdlovsk, Russia</t>
  </si>
  <si>
    <t>Ericsson</t>
  </si>
  <si>
    <t>6.05</t>
  </si>
  <si>
    <t>Karlskrona, Sweden</t>
  </si>
  <si>
    <t>Fedorov</t>
  </si>
  <si>
    <t>185 cm</t>
  </si>
  <si>
    <t>91 kg</t>
  </si>
  <si>
    <t>Pskov, USSR</t>
  </si>
  <si>
    <t>Filppula</t>
  </si>
  <si>
    <t>Valtteri</t>
  </si>
  <si>
    <t>Vantaa, Finland</t>
  </si>
  <si>
    <t>Franzen</t>
  </si>
  <si>
    <t>Vetlanda, Sweden</t>
  </si>
  <si>
    <t>Green</t>
  </si>
  <si>
    <t>Calgary, Alberta</t>
  </si>
  <si>
    <t>Helmer</t>
  </si>
  <si>
    <t xml:space="preserve"> 6.01</t>
  </si>
  <si>
    <t>Holmström</t>
  </si>
  <si>
    <t>Pitea, Sweden</t>
  </si>
  <si>
    <t>Hossa</t>
  </si>
  <si>
    <t>Marian  *</t>
  </si>
  <si>
    <t>Stara Lubovna, Slovakia</t>
  </si>
  <si>
    <t>Hudler</t>
  </si>
  <si>
    <t>Jiri  *</t>
  </si>
  <si>
    <t>Olomouc, Czech rep.</t>
  </si>
  <si>
    <t>King</t>
  </si>
  <si>
    <t>Corner Brook, NF, USA</t>
  </si>
  <si>
    <t>Kopecky</t>
  </si>
  <si>
    <t>Ilava, Slovakia</t>
  </si>
  <si>
    <t>Krysanov</t>
  </si>
  <si>
    <t>Anton</t>
  </si>
  <si>
    <t>Toljaty, Russia</t>
  </si>
  <si>
    <t>Lang</t>
  </si>
  <si>
    <t>Robert  *</t>
  </si>
  <si>
    <t>86 kg</t>
  </si>
  <si>
    <t>Teplice, Czech rep.</t>
  </si>
  <si>
    <t>Lebda</t>
  </si>
  <si>
    <t>Brett</t>
  </si>
  <si>
    <t>5.09</t>
  </si>
  <si>
    <t>Buffalo Grove, IL, US</t>
  </si>
  <si>
    <t>Lidström</t>
  </si>
  <si>
    <t>Nicklas</t>
  </si>
  <si>
    <t>Wasteras, Sweden</t>
  </si>
  <si>
    <t>Markov</t>
  </si>
  <si>
    <t>Danny</t>
  </si>
  <si>
    <t>Moscow, USSR</t>
  </si>
  <si>
    <t>Meech</t>
  </si>
  <si>
    <t>Winnipeg, MAN, CAN</t>
  </si>
  <si>
    <t>Mowers</t>
  </si>
  <si>
    <t>5 11</t>
  </si>
  <si>
    <t>Decatur, GA</t>
  </si>
  <si>
    <t>Nicastro</t>
  </si>
  <si>
    <t>Max</t>
  </si>
  <si>
    <t>Thousand Oaks, CA, US</t>
  </si>
  <si>
    <t>Nyquist</t>
  </si>
  <si>
    <t>Gustav</t>
  </si>
  <si>
    <t>5´10"</t>
  </si>
  <si>
    <t>Halmstad, Sweden</t>
  </si>
  <si>
    <t>Owens</t>
  </si>
  <si>
    <t>Quincey</t>
  </si>
  <si>
    <t>Kitchener, ONT - CAN</t>
  </si>
  <si>
    <t>Richards</t>
  </si>
  <si>
    <t>Brad</t>
  </si>
  <si>
    <t>Montague, PEI</t>
  </si>
  <si>
    <t>Rivers</t>
  </si>
  <si>
    <t>Jamie</t>
  </si>
  <si>
    <t>Rucinsky</t>
  </si>
  <si>
    <t>Martin  *</t>
  </si>
  <si>
    <t>Most, Czech rep.</t>
  </si>
  <si>
    <t>Shelley</t>
  </si>
  <si>
    <t>Jody</t>
  </si>
  <si>
    <t>Thompson, MAN, CA</t>
  </si>
  <si>
    <t>Upshall</t>
  </si>
  <si>
    <t>Scottie  *</t>
  </si>
  <si>
    <t>183 cm</t>
  </si>
  <si>
    <t>80 kg</t>
  </si>
  <si>
    <t>Fort McMurray, CAN</t>
  </si>
  <si>
    <t>Visnovsky</t>
  </si>
  <si>
    <t>Lubomír</t>
  </si>
  <si>
    <t>Topolcany, Czech rep.</t>
  </si>
  <si>
    <t>Zetterberg</t>
  </si>
  <si>
    <t>Njurunda, Sweden</t>
  </si>
  <si>
    <t>Hakanpaa</t>
  </si>
  <si>
    <t>Jani</t>
  </si>
  <si>
    <t>Kirkkonummi, FIN</t>
  </si>
  <si>
    <t>Harju</t>
  </si>
  <si>
    <t>Overtarnea, Sweden</t>
  </si>
  <si>
    <t>Rakos</t>
  </si>
  <si>
    <t>Vampola</t>
  </si>
  <si>
    <t>Varlamov</t>
  </si>
  <si>
    <t>Evgeny</t>
  </si>
  <si>
    <t>RUS</t>
  </si>
  <si>
    <t>Proskuryakov</t>
  </si>
  <si>
    <t>Ilya</t>
  </si>
  <si>
    <t>Hašek</t>
  </si>
  <si>
    <t>Dominik  *</t>
  </si>
  <si>
    <t>180 cm</t>
  </si>
  <si>
    <t>76 kg</t>
  </si>
  <si>
    <t>Lalime</t>
  </si>
  <si>
    <t>Patrick</t>
  </si>
  <si>
    <t>St. Bonaventure, PQ</t>
  </si>
  <si>
    <t>Legace</t>
  </si>
  <si>
    <t>Manny</t>
  </si>
  <si>
    <t>Liv</t>
  </si>
  <si>
    <t>Stefan</t>
  </si>
  <si>
    <t>Gdynia, Poland</t>
  </si>
  <si>
    <t>FLORIDA PANTHERS</t>
  </si>
  <si>
    <t>Aston</t>
  </si>
  <si>
    <t>Peter</t>
  </si>
  <si>
    <t>Toronto, ONT - CAN</t>
  </si>
  <si>
    <t>Ballard</t>
  </si>
  <si>
    <t>Keith</t>
  </si>
  <si>
    <t>Baudette, MN, USA</t>
  </si>
  <si>
    <t>Berglund</t>
  </si>
  <si>
    <t>Christian  *</t>
  </si>
  <si>
    <t>LW/RW</t>
  </si>
  <si>
    <t>Orebro, Sweden</t>
  </si>
  <si>
    <t>Biron</t>
  </si>
  <si>
    <t>Mathieu  *</t>
  </si>
  <si>
    <t>6.06</t>
  </si>
  <si>
    <t>Lac St. Charles, PQ</t>
  </si>
  <si>
    <t>Booth</t>
  </si>
  <si>
    <t>Detroit, MI, USA</t>
  </si>
  <si>
    <t>Bouwmeester</t>
  </si>
  <si>
    <t>Edmonton, ALTA</t>
  </si>
  <si>
    <t>Greg</t>
  </si>
  <si>
    <t>London, Ontario</t>
  </si>
  <si>
    <t>Caruso</t>
  </si>
  <si>
    <t>Michel  *</t>
  </si>
  <si>
    <t>Mississauga, ONT - CAN</t>
  </si>
  <si>
    <t>Cullen</t>
  </si>
  <si>
    <t>Virginia, MN</t>
  </si>
  <si>
    <t>Cullimore</t>
  </si>
  <si>
    <t>Jassen</t>
  </si>
  <si>
    <t>Simcoe, ONT, CA</t>
  </si>
  <si>
    <t>Ference</t>
  </si>
  <si>
    <t>Grabner</t>
  </si>
  <si>
    <t>Villach, Aut</t>
  </si>
  <si>
    <t>Hagman</t>
  </si>
  <si>
    <t>Niklas</t>
  </si>
  <si>
    <t>Espoo, Finland</t>
  </si>
  <si>
    <t>Higgins</t>
  </si>
  <si>
    <t>6'10"</t>
  </si>
  <si>
    <t>Smithown, USA</t>
  </si>
  <si>
    <t>Hordichuk</t>
  </si>
  <si>
    <t>Darcy</t>
  </si>
  <si>
    <t>Kamsack, Saskatchewan</t>
  </si>
  <si>
    <t>Horton</t>
  </si>
  <si>
    <t>Nathan  **</t>
  </si>
  <si>
    <t>Welland, ONT</t>
  </si>
  <si>
    <t>Huselius</t>
  </si>
  <si>
    <t>Kristian  *</t>
  </si>
  <si>
    <t>Haninge, Sweden</t>
  </si>
  <si>
    <t>Jackman</t>
  </si>
  <si>
    <t>Richard  *</t>
  </si>
  <si>
    <t>Toronto, ONT</t>
  </si>
  <si>
    <t>Olli</t>
  </si>
  <si>
    <t>Kuopi, Finland</t>
  </si>
  <si>
    <t>Koistinen</t>
  </si>
  <si>
    <t>Ville</t>
  </si>
  <si>
    <t>Kolnik</t>
  </si>
  <si>
    <t>Juraj</t>
  </si>
  <si>
    <t>Nitra, Slovakia</t>
  </si>
  <si>
    <t>Kreps</t>
  </si>
  <si>
    <t>Kamil</t>
  </si>
  <si>
    <t>Litomerice, Czech rep.</t>
  </si>
  <si>
    <t>Lee</t>
  </si>
  <si>
    <t>John  *</t>
  </si>
  <si>
    <t>Fargo, ND - USA</t>
  </si>
  <si>
    <t>Lilja</t>
  </si>
  <si>
    <t>Andreas</t>
  </si>
  <si>
    <t>191 cm</t>
  </si>
  <si>
    <t>101 kg</t>
  </si>
  <si>
    <t>Landskrona, Sweden</t>
  </si>
  <si>
    <t>McArdle</t>
  </si>
  <si>
    <t>Kendal  *</t>
  </si>
  <si>
    <t>Burnaby, BC</t>
  </si>
  <si>
    <t>McLean</t>
  </si>
  <si>
    <t>Warwick, RI, USA</t>
  </si>
  <si>
    <t>Mezei</t>
  </si>
  <si>
    <t>Bronislav</t>
  </si>
  <si>
    <t>Montador</t>
  </si>
  <si>
    <t>Vancouver, BC, CAN</t>
  </si>
  <si>
    <t>Murphy</t>
  </si>
  <si>
    <t>Cory</t>
  </si>
  <si>
    <t>Kanata, ON, CAN</t>
  </si>
  <si>
    <t>Ivan</t>
  </si>
  <si>
    <t>Golitsino, Russia</t>
  </si>
  <si>
    <t>Olesz</t>
  </si>
  <si>
    <t>Rostislav</t>
  </si>
  <si>
    <t>Frydlant, Czech rep.</t>
  </si>
  <si>
    <t>Payer</t>
  </si>
  <si>
    <t>Serge</t>
  </si>
  <si>
    <t>Rockland, ONT</t>
  </si>
  <si>
    <t>Peltonen</t>
  </si>
  <si>
    <t>Rust</t>
  </si>
  <si>
    <t>Matt</t>
  </si>
  <si>
    <t>5'9"</t>
  </si>
  <si>
    <t>Bloomfield Hills, MI - USA</t>
  </si>
  <si>
    <t>Samuelsson</t>
  </si>
  <si>
    <t>Mikael</t>
  </si>
  <si>
    <t>Mariefred, Sweden</t>
  </si>
  <si>
    <t>Shvidki</t>
  </si>
  <si>
    <t>Denis  *</t>
  </si>
  <si>
    <t>Kharkov, Ukraine</t>
  </si>
  <si>
    <t>Stewart</t>
  </si>
  <si>
    <t>Anthony</t>
  </si>
  <si>
    <t>Lasalle, QC, CA</t>
  </si>
  <si>
    <t>Stillman</t>
  </si>
  <si>
    <t>Peterborough, ONT, CA</t>
  </si>
  <si>
    <t>Syvret</t>
  </si>
  <si>
    <t>Corey</t>
  </si>
  <si>
    <t>Millgrove, ONT - CAN</t>
  </si>
  <si>
    <t>Taticek</t>
  </si>
  <si>
    <t>Rakovnik, Czech rep.</t>
  </si>
  <si>
    <t>Toms</t>
  </si>
  <si>
    <t>Swift Current, Saskatchewan</t>
  </si>
  <si>
    <t>Trnka</t>
  </si>
  <si>
    <t>Plzen, Czech rep.</t>
  </si>
  <si>
    <t>Van Ryn</t>
  </si>
  <si>
    <t>6'01"</t>
  </si>
  <si>
    <t>Watson</t>
  </si>
  <si>
    <t>Canbridge, ONT - CAN</t>
  </si>
  <si>
    <t>Weiss</t>
  </si>
  <si>
    <t>Stephen  *</t>
  </si>
  <si>
    <t>Welch</t>
  </si>
  <si>
    <t>Noah</t>
  </si>
  <si>
    <t>Brighton, MA, US</t>
  </si>
  <si>
    <t>Yashin</t>
  </si>
  <si>
    <t>Alexej  *</t>
  </si>
  <si>
    <t>6.03</t>
  </si>
  <si>
    <t>Bernier</t>
  </si>
  <si>
    <t>Quebec, QC, CAN</t>
  </si>
  <si>
    <t>Ronald (R.J.)</t>
  </si>
  <si>
    <t>Sarasota, FL, USA</t>
  </si>
  <si>
    <t>Garrison</t>
  </si>
  <si>
    <t>White Rock, BC, CAN</t>
  </si>
  <si>
    <t>Grant</t>
  </si>
  <si>
    <t>Triston</t>
  </si>
  <si>
    <t>Neepawa, MB, CAN</t>
  </si>
  <si>
    <t>Kulikov</t>
  </si>
  <si>
    <t>Dmitri</t>
  </si>
  <si>
    <t>Lipetsk, RUS</t>
  </si>
  <si>
    <t>Anderson</t>
  </si>
  <si>
    <t>Park Ridge, Illinois</t>
  </si>
  <si>
    <t>Clemmensen</t>
  </si>
  <si>
    <t>Des Moines, IA, US</t>
  </si>
  <si>
    <t>Luongo</t>
  </si>
  <si>
    <t>Roberto</t>
  </si>
  <si>
    <t>St. Leonard, PQ</t>
  </si>
  <si>
    <t>Vokoun</t>
  </si>
  <si>
    <t>Tomas  **</t>
  </si>
  <si>
    <t>88 kg</t>
  </si>
  <si>
    <t>Karlovy Vary, Czech rep.</t>
  </si>
  <si>
    <t>CHICAGO BLACKHAWKS</t>
  </si>
  <si>
    <t>Alexandrov</t>
  </si>
  <si>
    <t>Jurij</t>
  </si>
  <si>
    <t>Cherepovets, Russia</t>
  </si>
  <si>
    <t>Aliu</t>
  </si>
  <si>
    <t>Akim  *</t>
  </si>
  <si>
    <t>C/RW</t>
  </si>
  <si>
    <t>Okene, Nigeria</t>
  </si>
  <si>
    <t>Arnason</t>
  </si>
  <si>
    <t>Tyler  **</t>
  </si>
  <si>
    <t>Oklahoma City, OK</t>
  </si>
  <si>
    <t>Barinka</t>
  </si>
  <si>
    <t>Michal</t>
  </si>
  <si>
    <t>Vyskov, Czech rep.</t>
  </si>
  <si>
    <t>Bell</t>
  </si>
  <si>
    <t>St. Paul´s, ONT</t>
  </si>
  <si>
    <t>Bodrov</t>
  </si>
  <si>
    <t>Buravchiko</t>
  </si>
  <si>
    <t>Vjateslav</t>
  </si>
  <si>
    <t>Gusev</t>
  </si>
  <si>
    <t>Vladimir</t>
  </si>
  <si>
    <t>Heatly</t>
  </si>
  <si>
    <t>Dany</t>
  </si>
  <si>
    <t>Freiburg, Germany</t>
  </si>
  <si>
    <t>Istomin</t>
  </si>
  <si>
    <t>Chelyabinsk, Russia</t>
  </si>
  <si>
    <t>Lacroix</t>
  </si>
  <si>
    <t>Quebec City, QC - CAN</t>
  </si>
  <si>
    <t>Michalek</t>
  </si>
  <si>
    <t>Jindrichuv Hradec, Czech rep.</t>
  </si>
  <si>
    <t>Mozyakin</t>
  </si>
  <si>
    <t>Yaroslavl, Russia</t>
  </si>
  <si>
    <t>Nieminen</t>
  </si>
  <si>
    <t>Ville  *</t>
  </si>
  <si>
    <t>Tampere, Finland</t>
  </si>
  <si>
    <t>Pitkanen</t>
  </si>
  <si>
    <t>Joni</t>
  </si>
  <si>
    <t>Quint</t>
  </si>
  <si>
    <t>Deron</t>
  </si>
  <si>
    <t>Durham, NH</t>
  </si>
  <si>
    <t>Riazantsev</t>
  </si>
  <si>
    <t>Alex  *</t>
  </si>
  <si>
    <t>Ruutu</t>
  </si>
  <si>
    <t>Tuomo  *</t>
  </si>
  <si>
    <t>Seabrook</t>
  </si>
  <si>
    <t>Brent  *</t>
  </si>
  <si>
    <t>Richmond, BC, CAN</t>
  </si>
  <si>
    <t>Sentyurin</t>
  </si>
  <si>
    <t>Snellman</t>
  </si>
  <si>
    <t>Niko  *</t>
  </si>
  <si>
    <t>RW/LW</t>
  </si>
  <si>
    <t>Timonen</t>
  </si>
  <si>
    <t>Jusi  *</t>
  </si>
  <si>
    <t>Kuopio, Finland</t>
  </si>
  <si>
    <t>Zubrus</t>
  </si>
  <si>
    <t>Dainius</t>
  </si>
  <si>
    <t>Elektrenai, Lithuania</t>
  </si>
  <si>
    <t>Mark-Andre</t>
  </si>
  <si>
    <t>Laval, QC, CAN</t>
  </si>
  <si>
    <t>From-Björk</t>
  </si>
  <si>
    <t>Christoffer</t>
  </si>
  <si>
    <t>Schultz</t>
  </si>
  <si>
    <t>Winkler, MAN</t>
  </si>
  <si>
    <t>Siskanof</t>
  </si>
  <si>
    <t>Timofej</t>
  </si>
  <si>
    <t>Yellowhorn</t>
  </si>
  <si>
    <t>Colton</t>
  </si>
  <si>
    <t>5´1</t>
  </si>
  <si>
    <t>Brocket, Alberta</t>
  </si>
  <si>
    <t>LaCosta</t>
  </si>
  <si>
    <t>Labrador City, NFLD</t>
  </si>
  <si>
    <t>Pavelec</t>
  </si>
  <si>
    <t>Ondrej</t>
  </si>
  <si>
    <t>Kladno, Czech rep.</t>
  </si>
  <si>
    <t>Brodeur</t>
  </si>
  <si>
    <t>Mike  *</t>
  </si>
  <si>
    <t>Aiello</t>
  </si>
  <si>
    <t>Braintree, MA</t>
  </si>
  <si>
    <t>Bailey</t>
  </si>
  <si>
    <t>Ponoka, ALTA</t>
  </si>
  <si>
    <t>Bartoš</t>
  </si>
  <si>
    <t>Czech republic</t>
  </si>
  <si>
    <t>Belanger</t>
  </si>
  <si>
    <t>Sherbrooke, QC, CAN</t>
  </si>
  <si>
    <t>Bordeleau</t>
  </si>
  <si>
    <t>Montreal, PQ</t>
  </si>
  <si>
    <t>Bouchard</t>
  </si>
  <si>
    <t>P.-M.</t>
  </si>
  <si>
    <t>Sherbrooke, QC - CAN</t>
  </si>
  <si>
    <t>Burns</t>
  </si>
  <si>
    <t>Brent</t>
  </si>
  <si>
    <t>Ajax, ONT</t>
  </si>
  <si>
    <t>Elo</t>
  </si>
  <si>
    <t>Eero</t>
  </si>
  <si>
    <t>Rauma, Finland</t>
  </si>
  <si>
    <t>Fischer</t>
  </si>
  <si>
    <t>Forster</t>
  </si>
  <si>
    <t>6'5"</t>
  </si>
  <si>
    <t>Carp, ONT - CAN</t>
  </si>
  <si>
    <t>Foy</t>
  </si>
  <si>
    <t>Oakville, ONT</t>
  </si>
  <si>
    <t>Gillies</t>
  </si>
  <si>
    <t>Whiterock, BC, CA</t>
  </si>
  <si>
    <t>Adam  **</t>
  </si>
  <si>
    <t>Kalamazoo, USA</t>
  </si>
  <si>
    <t>Ilvonen</t>
  </si>
  <si>
    <t>Hary</t>
  </si>
  <si>
    <t>Irmen</t>
  </si>
  <si>
    <t>Fargo, ND</t>
  </si>
  <si>
    <t>Johnsson</t>
  </si>
  <si>
    <t>Kim</t>
  </si>
  <si>
    <t>Malmo, Sweden</t>
  </si>
  <si>
    <t>Koivu</t>
  </si>
  <si>
    <t>Latendresse</t>
  </si>
  <si>
    <t>Guilliame</t>
  </si>
  <si>
    <t>St. Catharine, PQ - CAN</t>
  </si>
  <si>
    <t>Madsen</t>
  </si>
  <si>
    <t>Morten  *</t>
  </si>
  <si>
    <t>Rodovre, Denmark</t>
  </si>
  <si>
    <t>Mojzis</t>
  </si>
  <si>
    <t>Kolin, CZE</t>
  </si>
  <si>
    <t>Noreau</t>
  </si>
  <si>
    <t>Montreal, PQ, CAN</t>
  </si>
  <si>
    <t>Nummelin</t>
  </si>
  <si>
    <t>Petteri</t>
  </si>
  <si>
    <t>O´sullivan</t>
  </si>
  <si>
    <t>Winston Salem, NC</t>
  </si>
  <si>
    <t>Olvecky</t>
  </si>
  <si>
    <t>Radivojevic</t>
  </si>
  <si>
    <t>Branko</t>
  </si>
  <si>
    <t>Piestany, Slovakia</t>
  </si>
  <si>
    <t>Reitz</t>
  </si>
  <si>
    <t>Detroit, MI</t>
  </si>
  <si>
    <t>Rooneem</t>
  </si>
  <si>
    <t>Hilton, ALTA</t>
  </si>
  <si>
    <t>Samson</t>
  </si>
  <si>
    <t>Jerome</t>
  </si>
  <si>
    <t>Greenfield Park, PQ</t>
  </si>
  <si>
    <t>Scandella</t>
  </si>
  <si>
    <t>Shattenkirk</t>
  </si>
  <si>
    <t>Kevin</t>
  </si>
  <si>
    <t>Greenwich, CT - USA</t>
  </si>
  <si>
    <t>Sheppard</t>
  </si>
  <si>
    <t>James</t>
  </si>
  <si>
    <t>Halifax, NS, CAN</t>
  </si>
  <si>
    <t>Strasbourg, SASK</t>
  </si>
  <si>
    <t>Sprünger</t>
  </si>
  <si>
    <t>Julien</t>
  </si>
  <si>
    <t>Fribourg, Switzerland</t>
  </si>
  <si>
    <t>Stokes</t>
  </si>
  <si>
    <t>Corruna, ONT</t>
  </si>
  <si>
    <t>Suchý</t>
  </si>
  <si>
    <t>Bruntal, Czech republic</t>
  </si>
  <si>
    <t>Thelen</t>
  </si>
  <si>
    <t>A.J.</t>
  </si>
  <si>
    <t>Savage, MN</t>
  </si>
  <si>
    <t>Tyulyapkin</t>
  </si>
  <si>
    <t>Mikhail</t>
  </si>
  <si>
    <t>Russia</t>
  </si>
  <si>
    <t>Veilleux</t>
  </si>
  <si>
    <t>St. Beauceville, PQ</t>
  </si>
  <si>
    <t>Voloshenko</t>
  </si>
  <si>
    <t>Roman  *</t>
  </si>
  <si>
    <t>Brest, Belarus</t>
  </si>
  <si>
    <t>Walker</t>
  </si>
  <si>
    <t>Julian</t>
  </si>
  <si>
    <t>Bern, SUI</t>
  </si>
  <si>
    <t>Wallin</t>
  </si>
  <si>
    <t>Rickard</t>
  </si>
  <si>
    <t>Wanvig</t>
  </si>
  <si>
    <t>Calgary, ALTA</t>
  </si>
  <si>
    <t>Zidlicky</t>
  </si>
  <si>
    <t>Marek  **</t>
  </si>
  <si>
    <t>Granlund</t>
  </si>
  <si>
    <t>Oulu, FIN</t>
  </si>
  <si>
    <t>Gudas</t>
  </si>
  <si>
    <t>Radko</t>
  </si>
  <si>
    <t>Prague, CZE</t>
  </si>
  <si>
    <t>Larsson</t>
  </si>
  <si>
    <t>Lau, SWE</t>
  </si>
  <si>
    <t>Niederreiter</t>
  </si>
  <si>
    <t>Nino</t>
  </si>
  <si>
    <t>Chur, Switzerland</t>
  </si>
  <si>
    <t>Tollefsen</t>
  </si>
  <si>
    <t>Ole-Kristian</t>
  </si>
  <si>
    <t>Oslo, NOR</t>
  </si>
  <si>
    <t>Armstrong</t>
  </si>
  <si>
    <t>Winnipeg, MAN</t>
  </si>
  <si>
    <t>Backstrom</t>
  </si>
  <si>
    <t>Harding</t>
  </si>
  <si>
    <t>Josh</t>
  </si>
  <si>
    <t>Regina, SASK</t>
  </si>
  <si>
    <t>Westblom</t>
  </si>
  <si>
    <t>Kristopfer</t>
  </si>
  <si>
    <t>Meadow Lake, SASK</t>
  </si>
  <si>
    <t>MONTREAL CANADIENS</t>
  </si>
  <si>
    <t>Aubin</t>
  </si>
  <si>
    <t>Sorel, PQ, CA</t>
  </si>
  <si>
    <t>Barker</t>
  </si>
  <si>
    <t>Cameron</t>
  </si>
  <si>
    <t>Marc-Andre</t>
  </si>
  <si>
    <t>Trois-Rivieres, PQ, CA</t>
  </si>
  <si>
    <t>Bulis</t>
  </si>
  <si>
    <t>Jan</t>
  </si>
  <si>
    <t>Cammalleri</t>
  </si>
  <si>
    <t>Richmond Hill, ON, CAN</t>
  </si>
  <si>
    <t>D´Agostini</t>
  </si>
  <si>
    <t>Sault Ste. Marie, ONT</t>
  </si>
  <si>
    <t>Dulac-Lemelin</t>
  </si>
  <si>
    <t>Alexandre</t>
  </si>
  <si>
    <t>Los, PQ</t>
  </si>
  <si>
    <t>Ferland</t>
  </si>
  <si>
    <t>Quebec, City, PQ</t>
  </si>
  <si>
    <t>Gill</t>
  </si>
  <si>
    <t>Hal</t>
  </si>
  <si>
    <t>6'7"</t>
  </si>
  <si>
    <t>Concia, Massachusetts</t>
  </si>
  <si>
    <t>Gomez</t>
  </si>
  <si>
    <t>Anchorage, AK</t>
  </si>
  <si>
    <t>Gorges</t>
  </si>
  <si>
    <t>Kelowna, BC, CA</t>
  </si>
  <si>
    <t>Chipchura</t>
  </si>
  <si>
    <t>Kyle  **</t>
  </si>
  <si>
    <t>6'03"</t>
  </si>
  <si>
    <t>Vimy, Alberta</t>
  </si>
  <si>
    <t>Johnson</t>
  </si>
  <si>
    <t>Madison, WI, USA</t>
  </si>
  <si>
    <t>Kerneev</t>
  </si>
  <si>
    <t>Moskva, Russia</t>
  </si>
  <si>
    <t>Saku</t>
  </si>
  <si>
    <t>Kostitsyn</t>
  </si>
  <si>
    <t>Andrei</t>
  </si>
  <si>
    <t>Novopolotsk, Belarus</t>
  </si>
  <si>
    <t>Kristo</t>
  </si>
  <si>
    <t>Edina, MN, US</t>
  </si>
  <si>
    <t>Lahti</t>
  </si>
  <si>
    <t>Janne</t>
  </si>
  <si>
    <t>Riihimäki, Finland</t>
  </si>
  <si>
    <t>Lapierre</t>
  </si>
  <si>
    <t>St. Leonard, PQ - CAN</t>
  </si>
  <si>
    <t>6.2,5</t>
  </si>
  <si>
    <t>Mara</t>
  </si>
  <si>
    <t>Paul</t>
  </si>
  <si>
    <t>Ridgewood, New Jersey</t>
  </si>
  <si>
    <t>Moen</t>
  </si>
  <si>
    <t>Travis</t>
  </si>
  <si>
    <t>Swift Current, SASK, US</t>
  </si>
  <si>
    <t>Niskkanen</t>
  </si>
  <si>
    <t>O´byrne</t>
  </si>
  <si>
    <t>Plekanec</t>
  </si>
  <si>
    <t>Kladno, Czech republic</t>
  </si>
  <si>
    <t>Quailer</t>
  </si>
  <si>
    <t>Arvada, CO</t>
  </si>
  <si>
    <t>Quebec City, PQ</t>
  </si>
  <si>
    <t>Gregory</t>
  </si>
  <si>
    <t>Waterloo, ONT</t>
  </si>
  <si>
    <t>Trotter</t>
  </si>
  <si>
    <t>Brock</t>
  </si>
  <si>
    <t>Brandon, MAN, CAN</t>
  </si>
  <si>
    <t>Weber</t>
  </si>
  <si>
    <t>Yannick  *</t>
  </si>
  <si>
    <t>Morges, Switzerland</t>
  </si>
  <si>
    <t>Yemelin</t>
  </si>
  <si>
    <t>Togliatti, Russia</t>
  </si>
  <si>
    <t>Yunkov</t>
  </si>
  <si>
    <t>Mihail</t>
  </si>
  <si>
    <t>C/W</t>
  </si>
  <si>
    <t>Voskresensk, Russia</t>
  </si>
  <si>
    <t>Carle</t>
  </si>
  <si>
    <t>Gatineau, PQ, CAN</t>
  </si>
  <si>
    <t>Darche</t>
  </si>
  <si>
    <t>Montréan, QC, CAN</t>
  </si>
  <si>
    <t>Pacioretty</t>
  </si>
  <si>
    <t>New Canaan, CT, USA</t>
  </si>
  <si>
    <t>Thunder Bay, ON, CAN</t>
  </si>
  <si>
    <t>Subban</t>
  </si>
  <si>
    <t>Toronto, ON, CAN</t>
  </si>
  <si>
    <t>Wammen</t>
  </si>
  <si>
    <t>Edine, AL, CAN</t>
  </si>
  <si>
    <t>Halak</t>
  </si>
  <si>
    <t>Jaroslav  *</t>
  </si>
  <si>
    <t>Bratislava, Slovakia</t>
  </si>
  <si>
    <t>Mayer</t>
  </si>
  <si>
    <t>Robert</t>
  </si>
  <si>
    <t>Havirov, CZE</t>
  </si>
  <si>
    <t>Price</t>
  </si>
  <si>
    <t>Carey</t>
  </si>
  <si>
    <t>Williams Lake, BC</t>
  </si>
  <si>
    <t>Michaud</t>
  </si>
  <si>
    <t>Olivier  **</t>
  </si>
  <si>
    <t>Blum</t>
  </si>
  <si>
    <t>Long Beach, CA - USA</t>
  </si>
  <si>
    <t>Brassard</t>
  </si>
  <si>
    <t>Derick</t>
  </si>
  <si>
    <t>Hull, QC, CAN</t>
  </si>
  <si>
    <t>de Haan</t>
  </si>
  <si>
    <t>Calvin</t>
  </si>
  <si>
    <t>Ottawa, ONT, CA</t>
  </si>
  <si>
    <t>Despres</t>
  </si>
  <si>
    <t>Laval, QC, CA</t>
  </si>
  <si>
    <t>Duchene</t>
  </si>
  <si>
    <t>Haliburton, ONT, CA</t>
  </si>
  <si>
    <t>Dumont</t>
  </si>
  <si>
    <t>JP  *</t>
  </si>
  <si>
    <t>Erat</t>
  </si>
  <si>
    <t>Trebic, Czech rep.</t>
  </si>
  <si>
    <t>Geoffrion</t>
  </si>
  <si>
    <t>Blake  **</t>
  </si>
  <si>
    <t>Plantation, FC, USA</t>
  </si>
  <si>
    <t>Glazachev</t>
  </si>
  <si>
    <t>Konstantin  *</t>
  </si>
  <si>
    <t>Arkhangelsk, Russia</t>
  </si>
  <si>
    <t>Hamhuis</t>
  </si>
  <si>
    <t>Smithers, CAN</t>
  </si>
  <si>
    <t>Josi</t>
  </si>
  <si>
    <t>Bern, Switzerland</t>
  </si>
  <si>
    <t>Kadri</t>
  </si>
  <si>
    <t>Nazem  *</t>
  </si>
  <si>
    <t>London, ONT, CA</t>
  </si>
  <si>
    <t>Klein</t>
  </si>
  <si>
    <t>Kevin  *</t>
  </si>
  <si>
    <t>Kitchener, ONT</t>
  </si>
  <si>
    <t>Novopolotsk, Russia</t>
  </si>
  <si>
    <t>Laakso</t>
  </si>
  <si>
    <t>Teemu  *</t>
  </si>
  <si>
    <t>Tuusula, Finland</t>
  </si>
  <si>
    <t>Legwand</t>
  </si>
  <si>
    <t>Lombardi</t>
  </si>
  <si>
    <t>Matthew</t>
  </si>
  <si>
    <t>Lundmark</t>
  </si>
  <si>
    <t>Neilson</t>
  </si>
  <si>
    <t>Fredericton, NB</t>
  </si>
  <si>
    <t>O´Reilly</t>
  </si>
  <si>
    <t>Cal</t>
  </si>
  <si>
    <t>Okposo</t>
  </si>
  <si>
    <t>St. Paul, MIN, USA</t>
  </si>
  <si>
    <t>Paajarvi-Svensson</t>
  </si>
  <si>
    <t>Magnus</t>
  </si>
  <si>
    <t>Norkjöping, SWE</t>
  </si>
  <si>
    <t>Parent</t>
  </si>
  <si>
    <t>Sioux Lookout, Ontario</t>
  </si>
  <si>
    <t>Radulov</t>
  </si>
  <si>
    <t>Alexander</t>
  </si>
  <si>
    <t>Nizni Tagil, Russia</t>
  </si>
  <si>
    <t>Setzinger</t>
  </si>
  <si>
    <t>Oliver</t>
  </si>
  <si>
    <t>Horn, Austria</t>
  </si>
  <si>
    <t>Spaling</t>
  </si>
  <si>
    <t>Palmerston, ONT - CAN</t>
  </si>
  <si>
    <t>Staal</t>
  </si>
  <si>
    <t>Jared</t>
  </si>
  <si>
    <t>Thunder Bay, Ontario, CAN</t>
  </si>
  <si>
    <t>Stamkos</t>
  </si>
  <si>
    <t>Steven  *</t>
  </si>
  <si>
    <t>Markham, Ontario, CAN</t>
  </si>
  <si>
    <t>Stefishen</t>
  </si>
  <si>
    <t>Sullivan</t>
  </si>
  <si>
    <t>Suter</t>
  </si>
  <si>
    <t>Tavares</t>
  </si>
  <si>
    <t>Missisauga, ONT, CA</t>
  </si>
  <si>
    <t>Thang</t>
  </si>
  <si>
    <t>Chicago, IL - USA</t>
  </si>
  <si>
    <t>Tootoo</t>
  </si>
  <si>
    <t>Jordin  **</t>
  </si>
  <si>
    <t>175 cm</t>
  </si>
  <si>
    <t>84 kg</t>
  </si>
  <si>
    <t>Rankin Inlet, CAN</t>
  </si>
  <si>
    <t>Turris</t>
  </si>
  <si>
    <t>New Westminster, BC -CAN</t>
  </si>
  <si>
    <t>Shea  **</t>
  </si>
  <si>
    <t>Sicamous, BC</t>
  </si>
  <si>
    <t>Wilson</t>
  </si>
  <si>
    <t>Colin</t>
  </si>
  <si>
    <t>Greenwich, CT</t>
  </si>
  <si>
    <t>Aronson</t>
  </si>
  <si>
    <t>Placentia, CA, USA</t>
  </si>
  <si>
    <t>Gabriel</t>
  </si>
  <si>
    <t>Rimouski, QC, CAN</t>
  </si>
  <si>
    <t>Budish</t>
  </si>
  <si>
    <t>Edina, MN, USA</t>
  </si>
  <si>
    <t>Ellis</t>
  </si>
  <si>
    <t>Hamilton, ON, CAN</t>
  </si>
  <si>
    <t>Halischuk</t>
  </si>
  <si>
    <t>Hornqvist</t>
  </si>
  <si>
    <t>Patric</t>
  </si>
  <si>
    <t>Sollentuna, SWE</t>
  </si>
  <si>
    <t>Parenteau</t>
  </si>
  <si>
    <t>Pierre-Alexandr</t>
  </si>
  <si>
    <t>Roussel</t>
  </si>
  <si>
    <t>Olivier-Charles</t>
  </si>
  <si>
    <t>St. Eustach, QC, CAN</t>
  </si>
  <si>
    <t>Thuresson</t>
  </si>
  <si>
    <t>Kristianstad, SWE</t>
  </si>
  <si>
    <t>Austin</t>
  </si>
  <si>
    <t>Ann Arbor, MI, USA</t>
  </si>
  <si>
    <t>Moir</t>
  </si>
  <si>
    <t>Pickard</t>
  </si>
  <si>
    <t>Chet  **</t>
  </si>
  <si>
    <t>Moncton, Nebrasca, US</t>
  </si>
  <si>
    <t>Rinne</t>
  </si>
  <si>
    <t>Pekka  **</t>
  </si>
  <si>
    <t>Kempela, Finland</t>
  </si>
  <si>
    <t>Jeremy</t>
  </si>
  <si>
    <t>Dearborn, MI - USA</t>
  </si>
  <si>
    <t>NEW JERSEY DEVILS</t>
  </si>
  <si>
    <t>Asham</t>
  </si>
  <si>
    <t>Arron</t>
  </si>
  <si>
    <t>Portage La Prairie, CAN</t>
  </si>
  <si>
    <t>Arnott</t>
  </si>
  <si>
    <t>Jason  **</t>
  </si>
  <si>
    <t>3'3"</t>
  </si>
  <si>
    <t>Colingwood, Ontario</t>
  </si>
  <si>
    <t>Sean *</t>
  </si>
  <si>
    <t>Oshawa, ONT</t>
  </si>
  <si>
    <t>Clarkson</t>
  </si>
  <si>
    <t>Toronto, Ontario, CAN</t>
  </si>
  <si>
    <t>Elias</t>
  </si>
  <si>
    <t>Patrik  **</t>
  </si>
  <si>
    <t>Fisher</t>
  </si>
  <si>
    <t>Peterborough, ONT</t>
  </si>
  <si>
    <t>Fulton</t>
  </si>
  <si>
    <t>St. Louis Park, MN - USA</t>
  </si>
  <si>
    <t>Gionta</t>
  </si>
  <si>
    <t>Brian  *</t>
  </si>
  <si>
    <t>Rochester, NY</t>
  </si>
  <si>
    <t>Greene</t>
  </si>
  <si>
    <t>Trenton, US</t>
  </si>
  <si>
    <t>Hobbs</t>
  </si>
  <si>
    <t>RW/C</t>
  </si>
  <si>
    <t>Ottawa, ONT - CAN</t>
  </si>
  <si>
    <t>Marcel</t>
  </si>
  <si>
    <t>Hrdina</t>
  </si>
  <si>
    <t>Hradec Kralove, Czech rep.</t>
  </si>
  <si>
    <t>Kozlov</t>
  </si>
  <si>
    <t>Viktor</t>
  </si>
  <si>
    <t>Togliatti, USSR</t>
  </si>
  <si>
    <t>Krajicek</t>
  </si>
  <si>
    <t>Lukas</t>
  </si>
  <si>
    <t>Prostejov, Czech republic</t>
  </si>
  <si>
    <t>Kronwall</t>
  </si>
  <si>
    <t>Langenbrunner</t>
  </si>
  <si>
    <t>Cloquet, MN - USA</t>
  </si>
  <si>
    <t>Leach</t>
  </si>
  <si>
    <t>Syracuse, NY, USA</t>
  </si>
  <si>
    <t>Letourneau-Leblond</t>
  </si>
  <si>
    <t>Pierre-Luc</t>
  </si>
  <si>
    <t>Lewis, PQ, CA</t>
  </si>
  <si>
    <t>Madden</t>
  </si>
  <si>
    <t>Barrie, ONT</t>
  </si>
  <si>
    <t>Minneapolis, Minnesota</t>
  </si>
  <si>
    <t>Mueller</t>
  </si>
  <si>
    <t>Bloomington, MN - USA</t>
  </si>
  <si>
    <t>Duxbury, MA</t>
  </si>
  <si>
    <t>Nedorost</t>
  </si>
  <si>
    <t>Vaclav  *</t>
  </si>
  <si>
    <t>Treninton, SK</t>
  </si>
  <si>
    <t>O´Brien</t>
  </si>
  <si>
    <t>Shane</t>
  </si>
  <si>
    <t>Port Hope, CAN</t>
  </si>
  <si>
    <t>Oduya</t>
  </si>
  <si>
    <t>Pelley</t>
  </si>
  <si>
    <t>Rod</t>
  </si>
  <si>
    <t>Kitimat, CAN</t>
  </si>
  <si>
    <t>Polak</t>
  </si>
  <si>
    <t>Vojtech  *</t>
  </si>
  <si>
    <t>Ostrov nad Ohri, Czech rep.</t>
  </si>
  <si>
    <t>Pyett</t>
  </si>
  <si>
    <t>Logan</t>
  </si>
  <si>
    <t>Regina, SK - CAN</t>
  </si>
  <si>
    <t>Romano</t>
  </si>
  <si>
    <t>Tony</t>
  </si>
  <si>
    <t>Smithtown, NY - USA</t>
  </si>
  <si>
    <t>Rupp</t>
  </si>
  <si>
    <t>Michael  **</t>
  </si>
  <si>
    <t>Cleveland, Ohio</t>
  </si>
  <si>
    <t>Winchester, MA</t>
  </si>
  <si>
    <t>Salmelainen</t>
  </si>
  <si>
    <t>Salvador</t>
  </si>
  <si>
    <t>Bryce</t>
  </si>
  <si>
    <t>Brandon, MB, CA</t>
  </si>
  <si>
    <t>Sharp</t>
  </si>
  <si>
    <t>London, ONT - CAN</t>
  </si>
  <si>
    <t>Vishnevsky</t>
  </si>
  <si>
    <t>Vitaly</t>
  </si>
  <si>
    <t>Warner</t>
  </si>
  <si>
    <t>Huntertown, IN</t>
  </si>
  <si>
    <t>White</t>
  </si>
  <si>
    <t>Colin  *</t>
  </si>
  <si>
    <t>New Glasgow, NS</t>
  </si>
  <si>
    <t>Williams</t>
  </si>
  <si>
    <t>150 Mile House, BC</t>
  </si>
  <si>
    <t>Zajac</t>
  </si>
  <si>
    <t>Travis  *</t>
  </si>
  <si>
    <t>Zyuzin</t>
  </si>
  <si>
    <t>Ufa, USSR</t>
  </si>
  <si>
    <t>Ithaca, New York, USA</t>
  </si>
  <si>
    <t>Faust</t>
  </si>
  <si>
    <t>Jorg</t>
  </si>
  <si>
    <t>Mauro</t>
  </si>
  <si>
    <t>Merrill</t>
  </si>
  <si>
    <t>Brighton, MI, USA</t>
  </si>
  <si>
    <t>Ian</t>
  </si>
  <si>
    <t>Steibach, MAN</t>
  </si>
  <si>
    <t>Ludvík</t>
  </si>
  <si>
    <t>Vojta</t>
  </si>
  <si>
    <t>Kopriva</t>
  </si>
  <si>
    <t>Miroslav</t>
  </si>
  <si>
    <t>Prusek</t>
  </si>
  <si>
    <t>74 kg</t>
  </si>
  <si>
    <t>Ostrava, Czech rep.</t>
  </si>
  <si>
    <t>NEW YORK RANGERS</t>
  </si>
  <si>
    <t>Anisimov</t>
  </si>
  <si>
    <t>Artem</t>
  </si>
  <si>
    <t>Avery</t>
  </si>
  <si>
    <t>Sean</t>
  </si>
  <si>
    <t>Pickering, ONT - CAN</t>
  </si>
  <si>
    <t>Betts</t>
  </si>
  <si>
    <t>Blair</t>
  </si>
  <si>
    <t>Boogaard</t>
  </si>
  <si>
    <t>6.07</t>
  </si>
  <si>
    <t>Saskatoon, SASK</t>
  </si>
  <si>
    <t>Byers</t>
  </si>
  <si>
    <t>Dane</t>
  </si>
  <si>
    <t>Nipawin, Saskatchewan, US</t>
  </si>
  <si>
    <t>Callahan</t>
  </si>
  <si>
    <t>Rochester, NY - USA</t>
  </si>
  <si>
    <t>Dawes</t>
  </si>
  <si>
    <t>Nigel</t>
  </si>
  <si>
    <t>Winnipeg, MN - CAN</t>
  </si>
  <si>
    <t>Drury</t>
  </si>
  <si>
    <t>Trumbull, Connecticut</t>
  </si>
  <si>
    <t>Dubinsky</t>
  </si>
  <si>
    <t>Brandon  *</t>
  </si>
  <si>
    <t>Eminger</t>
  </si>
  <si>
    <t>Woodbridge, ONT, CA</t>
  </si>
  <si>
    <t>Anders</t>
  </si>
  <si>
    <t>Bollnas, Sweden</t>
  </si>
  <si>
    <t>Gaborik</t>
  </si>
  <si>
    <t>Girardi</t>
  </si>
  <si>
    <t>Dan</t>
  </si>
  <si>
    <t>Welland, ONT - CAN</t>
  </si>
  <si>
    <t>Grachev</t>
  </si>
  <si>
    <t>Khabarovsk, Russia</t>
  </si>
  <si>
    <t>Helminen</t>
  </si>
  <si>
    <t>Dwight</t>
  </si>
  <si>
    <t>Hancock, Michigan</t>
  </si>
  <si>
    <t>Hollweg</t>
  </si>
  <si>
    <t>Downey, CA, USA</t>
  </si>
  <si>
    <t>Christensen</t>
  </si>
  <si>
    <t>Erik</t>
  </si>
  <si>
    <t>Edmonton, ALTA, CA</t>
  </si>
  <si>
    <t>Jagr</t>
  </si>
  <si>
    <t>Jaromír  **</t>
  </si>
  <si>
    <t>103 kg</t>
  </si>
  <si>
    <t>Jessiman</t>
  </si>
  <si>
    <t>Hugh</t>
  </si>
  <si>
    <t>6´6</t>
  </si>
  <si>
    <t>New York, NY, USA</t>
  </si>
  <si>
    <t>Kane</t>
  </si>
  <si>
    <t>Buffalo, NY - USA</t>
  </si>
  <si>
    <t>Krutov</t>
  </si>
  <si>
    <t>Alexei</t>
  </si>
  <si>
    <t>LaCouture</t>
  </si>
  <si>
    <t>Dan  **</t>
  </si>
  <si>
    <t>Hyannis, MA</t>
  </si>
  <si>
    <t>Lisin</t>
  </si>
  <si>
    <t>Enver</t>
  </si>
  <si>
    <t>McDonagh</t>
  </si>
  <si>
    <t>St. Pual, MN - USA</t>
  </si>
  <si>
    <t>Orr</t>
  </si>
  <si>
    <t>Winnipeg, MB, CAN</t>
  </si>
  <si>
    <t>Prospal</t>
  </si>
  <si>
    <t>Ceske Budejovice, Czech rep.</t>
  </si>
  <si>
    <t>Prucha</t>
  </si>
  <si>
    <t>Petr  *</t>
  </si>
  <si>
    <t>178 cm</t>
  </si>
  <si>
    <t>Chrudim, Czech rep.</t>
  </si>
  <si>
    <t>Redden</t>
  </si>
  <si>
    <t>Wade  *</t>
  </si>
  <si>
    <t>Lloydminster, Saskatchewan, CAN</t>
  </si>
  <si>
    <t>Rozsival</t>
  </si>
  <si>
    <t>Vlasim, Czech rep.</t>
  </si>
  <si>
    <t>Sanguinetti</t>
  </si>
  <si>
    <t>Bobby</t>
  </si>
  <si>
    <t>Trenton, New Jersey, US</t>
  </si>
  <si>
    <t>Sjoström</t>
  </si>
  <si>
    <t>Fredrik  *</t>
  </si>
  <si>
    <t>Fargelanda, Sweden</t>
  </si>
  <si>
    <t>Soryal</t>
  </si>
  <si>
    <t>Newmarket, Ontario, CAN</t>
  </si>
  <si>
    <t>Strudwick</t>
  </si>
  <si>
    <t>Jason  *</t>
  </si>
  <si>
    <t>Tyutin</t>
  </si>
  <si>
    <t>Fedor  *</t>
  </si>
  <si>
    <t>Izhevsk, Russia</t>
  </si>
  <si>
    <t>Voros</t>
  </si>
  <si>
    <t>Aaron</t>
  </si>
  <si>
    <t>Weise</t>
  </si>
  <si>
    <t>Dale</t>
  </si>
  <si>
    <t>Winnipeg, MAN, CA</t>
  </si>
  <si>
    <t>Todd</t>
  </si>
  <si>
    <t>Kantana, ON - CAN</t>
  </si>
  <si>
    <t>Boyle</t>
  </si>
  <si>
    <t>6´7</t>
  </si>
  <si>
    <t>Hingham, MA, USA</t>
  </si>
  <si>
    <t>Gilroy</t>
  </si>
  <si>
    <t>Gudbranson</t>
  </si>
  <si>
    <t>Ottawa, ON, CAN</t>
  </si>
  <si>
    <t>McIlrath</t>
  </si>
  <si>
    <t>Dylan</t>
  </si>
  <si>
    <t>Prust</t>
  </si>
  <si>
    <t>London, ON, CAN</t>
  </si>
  <si>
    <t>Stepan</t>
  </si>
  <si>
    <t>Hastings, MN</t>
  </si>
  <si>
    <t>Zuccarello-Aesen</t>
  </si>
  <si>
    <t>Mats</t>
  </si>
  <si>
    <t>5´7</t>
  </si>
  <si>
    <t>Norway</t>
  </si>
  <si>
    <t>Martin  **</t>
  </si>
  <si>
    <t>Lac St. Charles, Quebec</t>
  </si>
  <si>
    <t>Lundqvist</t>
  </si>
  <si>
    <t>Henrik  **</t>
  </si>
  <si>
    <t>Valiquette</t>
  </si>
  <si>
    <t>Etobicoke, Ontario, CAN</t>
  </si>
  <si>
    <t>Alfredsson</t>
  </si>
  <si>
    <t>Goteberg, Sweden</t>
  </si>
  <si>
    <t>Anikeyenko</t>
  </si>
  <si>
    <t>Vitali  **</t>
  </si>
  <si>
    <t>Atyushov</t>
  </si>
  <si>
    <t>Bass</t>
  </si>
  <si>
    <t>Cody  *</t>
  </si>
  <si>
    <t>Owensound, ONT, CA</t>
  </si>
  <si>
    <t>Bois</t>
  </si>
  <si>
    <t>Campoli</t>
  </si>
  <si>
    <t>Mississauga, ONT, CA</t>
  </si>
  <si>
    <t>Daugavins</t>
  </si>
  <si>
    <t>Kaspars</t>
  </si>
  <si>
    <t>Riga, Latvia</t>
  </si>
  <si>
    <t>Demitra</t>
  </si>
  <si>
    <t>Pavol *</t>
  </si>
  <si>
    <t>Dubnica, Slovakia</t>
  </si>
  <si>
    <t>Dimitrakos</t>
  </si>
  <si>
    <t>Niko</t>
  </si>
  <si>
    <t>Boston, Masachsets, US</t>
  </si>
  <si>
    <t>Frolov</t>
  </si>
  <si>
    <t>Alexander  *</t>
  </si>
  <si>
    <t>Gryba</t>
  </si>
  <si>
    <t>Saskatoon, Saskatchewan,CAN</t>
  </si>
  <si>
    <t>Hruska</t>
  </si>
  <si>
    <t>Kelly</t>
  </si>
  <si>
    <t>Komadoski</t>
  </si>
  <si>
    <t>Neil</t>
  </si>
  <si>
    <t>Chesterfield, MO</t>
  </si>
  <si>
    <t>Kuba</t>
  </si>
  <si>
    <t>Filip</t>
  </si>
  <si>
    <t>Ostrava, CZE</t>
  </si>
  <si>
    <t>Kudelka</t>
  </si>
  <si>
    <t>Zlin, Czech rep.</t>
  </si>
  <si>
    <t>Megalinsky</t>
  </si>
  <si>
    <t>Perm, Russia</t>
  </si>
  <si>
    <t>Mirnov</t>
  </si>
  <si>
    <t>Igor</t>
  </si>
  <si>
    <t>Flesherton, Ontario, CAN</t>
  </si>
  <si>
    <t>Nikulin</t>
  </si>
  <si>
    <t>Nycholat</t>
  </si>
  <si>
    <t>Lawrence</t>
  </si>
  <si>
    <t>Petruic</t>
  </si>
  <si>
    <t>Regina, Saskatchewan, CAN</t>
  </si>
  <si>
    <t>Phillips</t>
  </si>
  <si>
    <t>Picard</t>
  </si>
  <si>
    <t>Gatineau, PQ, CA</t>
  </si>
  <si>
    <t>Nizhny Tagil, Russia</t>
  </si>
  <si>
    <t>Schubert</t>
  </si>
  <si>
    <t>Christoph</t>
  </si>
  <si>
    <t>München, GER</t>
  </si>
  <si>
    <t>Belleville, Ontario, CAN</t>
  </si>
  <si>
    <t>Spezza</t>
  </si>
  <si>
    <t>Mississauga, ONT</t>
  </si>
  <si>
    <t>Vermette</t>
  </si>
  <si>
    <t>Antoine</t>
  </si>
  <si>
    <t>St-Agapit, PQ</t>
  </si>
  <si>
    <t>Volchenkov</t>
  </si>
  <si>
    <t>Vtipil</t>
  </si>
  <si>
    <t xml:space="preserve">Chelyabinsk, Russia </t>
  </si>
  <si>
    <t>Butler</t>
  </si>
  <si>
    <t>Malborough, MA, USA</t>
  </si>
  <si>
    <t>Cervenka</t>
  </si>
  <si>
    <t>Foligno</t>
  </si>
  <si>
    <t>Buffalo, NY, USA</t>
  </si>
  <si>
    <t>Karlsson</t>
  </si>
  <si>
    <t>Landsbro, SWE</t>
  </si>
  <si>
    <t>Winchester</t>
  </si>
  <si>
    <t>Jesse</t>
  </si>
  <si>
    <t>Long Sault, ON, CAN</t>
  </si>
  <si>
    <t>Eliott</t>
  </si>
  <si>
    <t>Newmarket, ON, CAN</t>
  </si>
  <si>
    <t>Glass</t>
  </si>
  <si>
    <t>Stepanek</t>
  </si>
  <si>
    <t>PITTSBURGH PENGUINS</t>
  </si>
  <si>
    <t>Dat.nar.</t>
  </si>
  <si>
    <t>Beech</t>
  </si>
  <si>
    <t>Kris</t>
  </si>
  <si>
    <t>Salmon Arm, British Columbia</t>
  </si>
  <si>
    <t>Bissonnette</t>
  </si>
  <si>
    <t>Bortuzzo</t>
  </si>
  <si>
    <t>Thunder Bay, ON - CAN</t>
  </si>
  <si>
    <t>Bradley</t>
  </si>
  <si>
    <t>Stittsville, Ontario</t>
  </si>
  <si>
    <t>Cambridge, ON - CAN</t>
  </si>
  <si>
    <t>Caputi</t>
  </si>
  <si>
    <t>Luca</t>
  </si>
  <si>
    <t>Carcillo</t>
  </si>
  <si>
    <t>King City, ONT</t>
  </si>
  <si>
    <t>Crosby</t>
  </si>
  <si>
    <t>Halifax, NS</t>
  </si>
  <si>
    <t>Fedotenko</t>
  </si>
  <si>
    <t>Ruslan  *</t>
  </si>
  <si>
    <t>Kyiev, Ukraine</t>
  </si>
  <si>
    <t>Fleishman</t>
  </si>
  <si>
    <t>Koprivnice, Czech rep.</t>
  </si>
  <si>
    <t>Homolka</t>
  </si>
  <si>
    <t>Robin</t>
  </si>
  <si>
    <t>Kaberle</t>
  </si>
  <si>
    <t>Frantisek  *</t>
  </si>
  <si>
    <t>Kapanen</t>
  </si>
  <si>
    <t>Sami</t>
  </si>
  <si>
    <t>Koci</t>
  </si>
  <si>
    <t>Praha, Czech rep.</t>
  </si>
  <si>
    <t>Lefebver</t>
  </si>
  <si>
    <t>Guillaume</t>
  </si>
  <si>
    <t>Amos, Quebec</t>
  </si>
  <si>
    <t>Letang</t>
  </si>
  <si>
    <t>Montreal, QC - CAN</t>
  </si>
  <si>
    <t>Malkin</t>
  </si>
  <si>
    <t>Magnitogorsk, Russia</t>
  </si>
  <si>
    <t>Melichar</t>
  </si>
  <si>
    <t>Josef</t>
  </si>
  <si>
    <t>Morozov</t>
  </si>
  <si>
    <t>Nasreddine</t>
  </si>
  <si>
    <t>Alain</t>
  </si>
  <si>
    <t>Orpik</t>
  </si>
  <si>
    <t>Brooks  *</t>
  </si>
  <si>
    <t>Amherst, NY</t>
  </si>
  <si>
    <t>Peluso</t>
  </si>
  <si>
    <t>Wadena, MN</t>
  </si>
  <si>
    <t>Pierro-Zabotel</t>
  </si>
  <si>
    <t>Cassey</t>
  </si>
  <si>
    <t>Ashcroft, BC - CAN</t>
  </si>
  <si>
    <t>Kenora, ONT, CA</t>
  </si>
  <si>
    <t>Salmonsson</t>
  </si>
  <si>
    <t>Johannes</t>
  </si>
  <si>
    <t>Semin</t>
  </si>
  <si>
    <t>Krasnojarsk, Russia</t>
  </si>
  <si>
    <t>Sertich</t>
  </si>
  <si>
    <t>Coleraine, MN</t>
  </si>
  <si>
    <t>Sýkora</t>
  </si>
  <si>
    <t>St. Thomas, Ontario</t>
  </si>
  <si>
    <t>Saint-Renee, QC - CAN</t>
  </si>
  <si>
    <t>Vyborny</t>
  </si>
  <si>
    <t>Jihlava, CZE</t>
  </si>
  <si>
    <t>Dupuis</t>
  </si>
  <si>
    <t>Pascal</t>
  </si>
  <si>
    <t>Goligoski</t>
  </si>
  <si>
    <t>Alex</t>
  </si>
  <si>
    <t>Grand Rapids, MN, USA</t>
  </si>
  <si>
    <t>Kennedy</t>
  </si>
  <si>
    <t>Sault Ste. Marie, ONT, CAN</t>
  </si>
  <si>
    <t>Kunitz</t>
  </si>
  <si>
    <t>Regina, SK, CAN</t>
  </si>
  <si>
    <t>Lovejoy</t>
  </si>
  <si>
    <t>Ben</t>
  </si>
  <si>
    <t>Concord, NH, USA</t>
  </si>
  <si>
    <t>Talbot</t>
  </si>
  <si>
    <t>Maxime</t>
  </si>
  <si>
    <t>Lemoyne, QC, CAN</t>
  </si>
  <si>
    <t>Caron</t>
  </si>
  <si>
    <t>Sebastian</t>
  </si>
  <si>
    <t>Amqui, Quebec</t>
  </si>
  <si>
    <t>Fleury</t>
  </si>
  <si>
    <t>Sorel, PQ</t>
  </si>
  <si>
    <t>Axelsson</t>
  </si>
  <si>
    <t>Per Johan</t>
  </si>
  <si>
    <t>Kunglav, Sweden</t>
  </si>
  <si>
    <t>Baskhirov</t>
  </si>
  <si>
    <t>Ruslan</t>
  </si>
  <si>
    <t>Bertuzzi</t>
  </si>
  <si>
    <t>Sudbury, ONT</t>
  </si>
  <si>
    <t>Couture</t>
  </si>
  <si>
    <t>Guelph, ONT - CAN</t>
  </si>
  <si>
    <t>Davison</t>
  </si>
  <si>
    <t>Rob</t>
  </si>
  <si>
    <t>St.Catherine´s, ONT</t>
  </si>
  <si>
    <t>Draper</t>
  </si>
  <si>
    <t>Ehrhoff</t>
  </si>
  <si>
    <t>Christian</t>
  </si>
  <si>
    <t>Moers, Germany</t>
  </si>
  <si>
    <t>Ekman</t>
  </si>
  <si>
    <t>Nils  *</t>
  </si>
  <si>
    <t>5'11''</t>
  </si>
  <si>
    <t>Stockholm (Sweden)</t>
  </si>
  <si>
    <t>Eller</t>
  </si>
  <si>
    <t>Lars  *</t>
  </si>
  <si>
    <t>Exelby</t>
  </si>
  <si>
    <t>Garnet</t>
  </si>
  <si>
    <t>Craik, Saskatchewan</t>
  </si>
  <si>
    <t>Fahey</t>
  </si>
  <si>
    <t>Jim</t>
  </si>
  <si>
    <t>6'0''</t>
  </si>
  <si>
    <t>Boston, MA</t>
  </si>
  <si>
    <t>Grier</t>
  </si>
  <si>
    <t>Gunnarson</t>
  </si>
  <si>
    <t>Carl</t>
  </si>
  <si>
    <t>Hannan</t>
  </si>
  <si>
    <t>Huskins</t>
  </si>
  <si>
    <t>Kent</t>
  </si>
  <si>
    <t>Almonte, ONT, CA</t>
  </si>
  <si>
    <t>Kondratev</t>
  </si>
  <si>
    <t>Korolyuk</t>
  </si>
  <si>
    <t>5'9''</t>
  </si>
  <si>
    <t>Moskva (Russia)</t>
  </si>
  <si>
    <t>Kovalev</t>
  </si>
  <si>
    <t>Alexej</t>
  </si>
  <si>
    <t>Kulemin</t>
  </si>
  <si>
    <t>Nikolaj</t>
  </si>
  <si>
    <t>Kwiatkowski</t>
  </si>
  <si>
    <t>Kinderslez, SASK</t>
  </si>
  <si>
    <t>Lukowich</t>
  </si>
  <si>
    <t>Cranbrook, British Columbia, CA</t>
  </si>
  <si>
    <t>Marleau</t>
  </si>
  <si>
    <t>Patrick  *</t>
  </si>
  <si>
    <t>6'2''</t>
  </si>
  <si>
    <t>Aneroid, Saskatchewan</t>
  </si>
  <si>
    <t>Matsumoto</t>
  </si>
  <si>
    <t>Ottawa, ONT</t>
  </si>
  <si>
    <t xml:space="preserve">Miettinen </t>
  </si>
  <si>
    <t>Antti</t>
  </si>
  <si>
    <t>Hameenlinna, Finland</t>
  </si>
  <si>
    <t>Mitchell</t>
  </si>
  <si>
    <t>Torrey</t>
  </si>
  <si>
    <t>Greenfield Park, PQ, CA</t>
  </si>
  <si>
    <t>Murray</t>
  </si>
  <si>
    <t>Douglas</t>
  </si>
  <si>
    <t>Bromma, SWE</t>
  </si>
  <si>
    <t>Ortmeyer</t>
  </si>
  <si>
    <t>Jed  *</t>
  </si>
  <si>
    <t>Omaha, Nebraska</t>
  </si>
  <si>
    <t>Petrecki</t>
  </si>
  <si>
    <t>Nick  **</t>
  </si>
  <si>
    <t>Schenectady, NY - USA</t>
  </si>
  <si>
    <t>Preissing</t>
  </si>
  <si>
    <t>Rosemount, MN</t>
  </si>
  <si>
    <t>Primeau</t>
  </si>
  <si>
    <t>Wayne</t>
  </si>
  <si>
    <t>Scarborough, Ontario</t>
  </si>
  <si>
    <t xml:space="preserve">Quick </t>
  </si>
  <si>
    <t>Buffalo, NY</t>
  </si>
  <si>
    <t>Quist</t>
  </si>
  <si>
    <t>William</t>
  </si>
  <si>
    <t>Nybro, Sweden</t>
  </si>
  <si>
    <t>Semenov</t>
  </si>
  <si>
    <t>Murmansk, Russia</t>
  </si>
  <si>
    <t>Setoguchi</t>
  </si>
  <si>
    <t>Devin</t>
  </si>
  <si>
    <t>Taber, Alberta</t>
  </si>
  <si>
    <t>Tikhonov</t>
  </si>
  <si>
    <t xml:space="preserve">Tjärnquist </t>
  </si>
  <si>
    <t>Matthias</t>
  </si>
  <si>
    <t>Umea, Swedem</t>
  </si>
  <si>
    <t>Wellwood</t>
  </si>
  <si>
    <t>Kyle  *</t>
  </si>
  <si>
    <t>Windsor, Ontario</t>
  </si>
  <si>
    <t>Cyganov</t>
  </si>
  <si>
    <t>Dmitrij</t>
  </si>
  <si>
    <t>176 cm</t>
  </si>
  <si>
    <t>78 kg</t>
  </si>
  <si>
    <t>Loginov</t>
  </si>
  <si>
    <t>Omark</t>
  </si>
  <si>
    <t>Linus</t>
  </si>
  <si>
    <t>Overtornea, Sweden</t>
  </si>
  <si>
    <t>Tribuntsovs</t>
  </si>
  <si>
    <t>Atvars</t>
  </si>
  <si>
    <t>Ogre, Latvia</t>
  </si>
  <si>
    <t>Patzold</t>
  </si>
  <si>
    <t>Ust-Kamenogorsk-Russia</t>
  </si>
  <si>
    <t>Masalskis</t>
  </si>
  <si>
    <t>Edgar  *</t>
  </si>
  <si>
    <t>5.08</t>
  </si>
  <si>
    <t>Conklin</t>
  </si>
  <si>
    <t>Ty</t>
  </si>
  <si>
    <t>Anchorage, Alaska</t>
  </si>
  <si>
    <t>Nabokov</t>
  </si>
  <si>
    <t>Evgeni</t>
  </si>
  <si>
    <t>Ust-Kamenogorsk (Kazakhstan)</t>
  </si>
  <si>
    <t>Toskala</t>
  </si>
  <si>
    <t>Vesa</t>
  </si>
  <si>
    <t>Ashton</t>
  </si>
  <si>
    <t>Carter</t>
  </si>
  <si>
    <t>Beukeboom</t>
  </si>
  <si>
    <t>Uxbridge, ONT, CAN</t>
  </si>
  <si>
    <t>Gotovets</t>
  </si>
  <si>
    <t>Kyril</t>
  </si>
  <si>
    <t>Minsk, BLS</t>
  </si>
  <si>
    <t>Killorn</t>
  </si>
  <si>
    <t>Panik</t>
  </si>
  <si>
    <t>Richard</t>
  </si>
  <si>
    <t>Martin, SVK</t>
  </si>
  <si>
    <t>Persson</t>
  </si>
  <si>
    <t>Ösmo, YT, SWE</t>
  </si>
  <si>
    <t>Downie</t>
  </si>
  <si>
    <t>Fritz</t>
  </si>
  <si>
    <t>6´8</t>
  </si>
  <si>
    <t>Osoyoos, BC, CAN</t>
  </si>
  <si>
    <t>Angelidis</t>
  </si>
  <si>
    <t>Woodbridge, ON, CAN</t>
  </si>
  <si>
    <t>Thompson</t>
  </si>
  <si>
    <t>Nate</t>
  </si>
  <si>
    <t>Anchorage, AK, USA</t>
  </si>
  <si>
    <t>Jones</t>
  </si>
  <si>
    <t>Central Butte, SK, CAN</t>
  </si>
  <si>
    <t>Moore</t>
  </si>
  <si>
    <t>Dominic</t>
  </si>
  <si>
    <t>Thornhill, ON, CAN</t>
  </si>
  <si>
    <t>Giliati</t>
  </si>
  <si>
    <t>Stefano</t>
  </si>
  <si>
    <t>Montreal, QC, CAN</t>
  </si>
  <si>
    <t>Marc</t>
  </si>
  <si>
    <t>Wright</t>
  </si>
  <si>
    <t>Saskatoon, SK, CAN</t>
  </si>
  <si>
    <t>Bergenheim</t>
  </si>
  <si>
    <t>Helsinki, FIN</t>
  </si>
  <si>
    <t>Jackson</t>
  </si>
  <si>
    <t>Salmon Arm, BC, CAN</t>
  </si>
  <si>
    <t>Wapella, SK, CAN</t>
  </si>
  <si>
    <t>Lundin</t>
  </si>
  <si>
    <t>Burnsville, MN, USA</t>
  </si>
  <si>
    <t>Ranger</t>
  </si>
  <si>
    <t>Whitby, ON, CAN</t>
  </si>
  <si>
    <t>Smaby</t>
  </si>
  <si>
    <t>Mihalik</t>
  </si>
  <si>
    <t>Presov, SVK</t>
  </si>
  <si>
    <t>Janus</t>
  </si>
  <si>
    <t>Jaroslav</t>
  </si>
  <si>
    <t>Helenius</t>
  </si>
  <si>
    <t>Riku</t>
  </si>
  <si>
    <t>Palkane, FIN</t>
  </si>
  <si>
    <t>Tokarski</t>
  </si>
  <si>
    <t>Humboldt, SK, CAN</t>
  </si>
  <si>
    <t>TORONTO MAPLE LEAFS</t>
  </si>
  <si>
    <t>Alzner</t>
  </si>
  <si>
    <t>Karl</t>
  </si>
  <si>
    <t>Burnaby, BC, CAN</t>
  </si>
  <si>
    <t>Antropov</t>
  </si>
  <si>
    <t>Nikolaj  **</t>
  </si>
  <si>
    <t>Vost, Kazakhstan</t>
  </si>
  <si>
    <t>Belak</t>
  </si>
  <si>
    <t>Wade</t>
  </si>
  <si>
    <t>Saskatoon, SK</t>
  </si>
  <si>
    <t>Berg</t>
  </si>
  <si>
    <t>Turku, FIN</t>
  </si>
  <si>
    <t>Vesteras, Sweden</t>
  </si>
  <si>
    <t>Colaiacovo</t>
  </si>
  <si>
    <t>Carlo</t>
  </si>
  <si>
    <t>Dopita</t>
  </si>
  <si>
    <t>Sumperk, Czech rep.</t>
  </si>
  <si>
    <t>Esposito</t>
  </si>
  <si>
    <t>Angelo  *</t>
  </si>
  <si>
    <t>Filatov</t>
  </si>
  <si>
    <t>Nikita  *</t>
  </si>
  <si>
    <t>Koltsov</t>
  </si>
  <si>
    <t>Minsk, USSR</t>
  </si>
  <si>
    <t>Kovalchuk</t>
  </si>
  <si>
    <t>Ilja</t>
  </si>
  <si>
    <t>Tver, Russia</t>
  </si>
  <si>
    <t>Stafan</t>
  </si>
  <si>
    <t>Jarfalla, Sweden</t>
  </si>
  <si>
    <t>Kubina</t>
  </si>
  <si>
    <t>Celadna, Czech rep.</t>
  </si>
  <si>
    <t>Lecavalier</t>
  </si>
  <si>
    <t>Vincent  *</t>
  </si>
  <si>
    <t>Ile Bizard, PQ</t>
  </si>
  <si>
    <t>McCabe</t>
  </si>
  <si>
    <t>Bryan  *</t>
  </si>
  <si>
    <t>St.Catharines, Ontario</t>
  </si>
  <si>
    <t>Mikhnov</t>
  </si>
  <si>
    <t>Kiev, UKR</t>
  </si>
  <si>
    <t>Mikus</t>
  </si>
  <si>
    <t>Skalica, Slovakia</t>
  </si>
  <si>
    <t>Oakville, ONT, CA</t>
  </si>
  <si>
    <t>Motin</t>
  </si>
  <si>
    <t>Karlskoga, Sweden</t>
  </si>
  <si>
    <t>Nash</t>
  </si>
  <si>
    <t>Brampton, ONT</t>
  </si>
  <si>
    <t>Nolan</t>
  </si>
  <si>
    <t>Owen</t>
  </si>
  <si>
    <t>98 kg</t>
  </si>
  <si>
    <t>Belfast, Northern Ireland</t>
  </si>
  <si>
    <t>Orlov</t>
  </si>
  <si>
    <t>Novokuzneck, Russia</t>
  </si>
  <si>
    <t>Pateryn</t>
  </si>
  <si>
    <t>Sterlings Heigts</t>
  </si>
  <si>
    <t>Pilar</t>
  </si>
  <si>
    <t>Karel</t>
  </si>
  <si>
    <t>Ponikarovsky</t>
  </si>
  <si>
    <t>Schenn</t>
  </si>
  <si>
    <t>Luke  *</t>
  </si>
  <si>
    <t>Stajan</t>
  </si>
  <si>
    <t>Steen</t>
  </si>
  <si>
    <t>Sundin</t>
  </si>
  <si>
    <t>Mats "C"  *</t>
  </si>
  <si>
    <t>Bromma, Sweden</t>
  </si>
  <si>
    <t>Sutter</t>
  </si>
  <si>
    <t>Tatar</t>
  </si>
  <si>
    <t>Tucker</t>
  </si>
  <si>
    <t>Darcy  *</t>
  </si>
  <si>
    <t>Castor, AB</t>
  </si>
  <si>
    <t>Vytisk</t>
  </si>
  <si>
    <t>Kabanov</t>
  </si>
  <si>
    <t>Kirill</t>
  </si>
  <si>
    <t>Messier</t>
  </si>
  <si>
    <t>Canmore, ALTA</t>
  </si>
  <si>
    <t>Nicholls</t>
  </si>
  <si>
    <t>Tsawwassen, BC</t>
  </si>
  <si>
    <t>Pitlick</t>
  </si>
  <si>
    <t>Centerville, MN, USA</t>
  </si>
  <si>
    <t>Pock</t>
  </si>
  <si>
    <t>Markus</t>
  </si>
  <si>
    <t>Klagenfurt, AUT</t>
  </si>
  <si>
    <t>Tarasov</t>
  </si>
  <si>
    <t>Lafleur</t>
  </si>
  <si>
    <t>Antoin</t>
  </si>
  <si>
    <t>Gatineau, QC - CAN</t>
  </si>
  <si>
    <t>Rudolf  **</t>
  </si>
  <si>
    <t>Rask</t>
  </si>
  <si>
    <t>Tuukka</t>
  </si>
  <si>
    <t>Savonlinna, Finland</t>
  </si>
  <si>
    <t>Ruzicka</t>
  </si>
  <si>
    <t>Tellqvist</t>
  </si>
  <si>
    <t>Sundbyberg, SWE</t>
  </si>
  <si>
    <t>WASHINGTON CAPITALS</t>
  </si>
  <si>
    <t>Allen</t>
  </si>
  <si>
    <t>Weymouth, MA - USA</t>
  </si>
  <si>
    <t>Galve, Sweden</t>
  </si>
  <si>
    <t>Bednar</t>
  </si>
  <si>
    <t>182 cm</t>
  </si>
  <si>
    <t>Prague, Czech rep.</t>
  </si>
  <si>
    <t>Brule</t>
  </si>
  <si>
    <t>Gilbert</t>
  </si>
  <si>
    <t>North Vancouver, BC</t>
  </si>
  <si>
    <t>Cajanek</t>
  </si>
  <si>
    <t>Cooke</t>
  </si>
  <si>
    <t>Belleville, ONT, CAN</t>
  </si>
  <si>
    <t>Abbotsford, BC, CAN</t>
  </si>
  <si>
    <t>Curry</t>
  </si>
  <si>
    <t>Burnsville, MN</t>
  </si>
  <si>
    <t>Cutta</t>
  </si>
  <si>
    <t>Jablonec nad Nisou, ?R</t>
  </si>
  <si>
    <t>Fehr</t>
  </si>
  <si>
    <t>Winkler, MB - CAN</t>
  </si>
  <si>
    <t>Fiddler</t>
  </si>
  <si>
    <t>Vernon</t>
  </si>
  <si>
    <t>Gordon</t>
  </si>
  <si>
    <t>Unity, SK - CAN</t>
  </si>
  <si>
    <t>Gulasi</t>
  </si>
  <si>
    <t>Ostrava, Czech republic</t>
  </si>
  <si>
    <t>Haydar</t>
  </si>
  <si>
    <t>Darren</t>
  </si>
  <si>
    <t>Milton, ONT</t>
  </si>
  <si>
    <t>Kariya</t>
  </si>
  <si>
    <t>Paul  **</t>
  </si>
  <si>
    <t>82 kg</t>
  </si>
  <si>
    <t>Vancouver, British Columbia</t>
  </si>
  <si>
    <t>Lashoff</t>
  </si>
  <si>
    <t>Albany, NY</t>
  </si>
  <si>
    <t>Ling</t>
  </si>
  <si>
    <t>David  *</t>
  </si>
  <si>
    <t>Halifax, NS, USH</t>
  </si>
  <si>
    <t>Machacek</t>
  </si>
  <si>
    <t>Spencer</t>
  </si>
  <si>
    <t>Lethbridge, AB - CAN</t>
  </si>
  <si>
    <t>Malone</t>
  </si>
  <si>
    <t>Pittsburgh, Pensylvania</t>
  </si>
  <si>
    <t>Metropolit</t>
  </si>
  <si>
    <t>Glen</t>
  </si>
  <si>
    <t>Morrison</t>
  </si>
  <si>
    <t>Shaone</t>
  </si>
  <si>
    <t>Murley</t>
  </si>
  <si>
    <t>Troy, New York</t>
  </si>
  <si>
    <t>Neal</t>
  </si>
  <si>
    <t>Whitby, Ontario</t>
  </si>
  <si>
    <t>Nylander</t>
  </si>
  <si>
    <t>Ovechkin</t>
  </si>
  <si>
    <t>Alexandr  *</t>
  </si>
  <si>
    <t>Palffy</t>
  </si>
  <si>
    <t xml:space="preserve">Ziggy </t>
  </si>
  <si>
    <t>83 kg</t>
  </si>
  <si>
    <t>Pettinger</t>
  </si>
  <si>
    <t>Pollock</t>
  </si>
  <si>
    <t>Jamey</t>
  </si>
  <si>
    <t>Pothier</t>
  </si>
  <si>
    <t>New Bedford, MA - USA</t>
  </si>
  <si>
    <t>Poti</t>
  </si>
  <si>
    <t xml:space="preserve">Tom </t>
  </si>
  <si>
    <t>Worcester, MA</t>
  </si>
  <si>
    <t>Rachunek</t>
  </si>
  <si>
    <t>Zlin, Czech Republic</t>
  </si>
  <si>
    <t>Jarkko</t>
  </si>
  <si>
    <t>Spacek</t>
  </si>
  <si>
    <t>Rokycany, Czech rep.</t>
  </si>
  <si>
    <t>Suchy</t>
  </si>
  <si>
    <t>Radoslav</t>
  </si>
  <si>
    <t>Kezmarok, Slovakia</t>
  </si>
  <si>
    <t>van der Gulik</t>
  </si>
  <si>
    <t>Yelle</t>
  </si>
  <si>
    <t>Prince George, BC, CAN</t>
  </si>
  <si>
    <t>Knuble</t>
  </si>
  <si>
    <t>Toronto, ONT, CAN</t>
  </si>
  <si>
    <t>Kuznetsov</t>
  </si>
  <si>
    <t>Langkow</t>
  </si>
  <si>
    <t>Daymond</t>
  </si>
  <si>
    <t>Edmonton, ALTA, CAN</t>
  </si>
  <si>
    <t>Modin</t>
  </si>
  <si>
    <t>Fredrik</t>
  </si>
  <si>
    <t>Sundswall, SWE</t>
  </si>
  <si>
    <t>Neuvirth</t>
  </si>
  <si>
    <t>Svoboda</t>
  </si>
  <si>
    <t>Semyon</t>
  </si>
  <si>
    <t>Samara, RUS</t>
  </si>
  <si>
    <t>Vincent</t>
  </si>
  <si>
    <t>St-Loard-d´Aston, PQ</t>
  </si>
  <si>
    <t>FREE AGENTS TRANSFER LIST</t>
  </si>
  <si>
    <t>Tým</t>
  </si>
  <si>
    <t>přest.</t>
  </si>
  <si>
    <t>umístěn:</t>
  </si>
  <si>
    <t>cena</t>
  </si>
  <si>
    <t>BUF</t>
  </si>
  <si>
    <t>Litvinov, Czech rep.</t>
  </si>
  <si>
    <t>30,-</t>
  </si>
  <si>
    <t>Simcoe, Ontario</t>
  </si>
  <si>
    <t>20,-</t>
  </si>
  <si>
    <t>MON</t>
  </si>
  <si>
    <t>Garth</t>
  </si>
  <si>
    <t>Regina, Saskatchewan</t>
  </si>
  <si>
    <t>Montreal, CAN</t>
  </si>
  <si>
    <t>NYR</t>
  </si>
  <si>
    <t>Wawa, Ontario</t>
  </si>
  <si>
    <t>NSH</t>
  </si>
  <si>
    <t>NJD</t>
  </si>
  <si>
    <t>Pandolfo</t>
  </si>
  <si>
    <t>Dearborn, MI</t>
  </si>
  <si>
    <t>BOS</t>
  </si>
  <si>
    <t>Horcoff</t>
  </si>
  <si>
    <t>Trail, BC</t>
  </si>
  <si>
    <t>Pisani</t>
  </si>
  <si>
    <t>Fernando</t>
  </si>
  <si>
    <t>Tenkrat</t>
  </si>
  <si>
    <t>Torres</t>
  </si>
  <si>
    <t>Raffi</t>
  </si>
  <si>
    <t xml:space="preserve">McAllister </t>
  </si>
  <si>
    <t>6'07"</t>
  </si>
  <si>
    <t>Saskatoon, Saskatchewan</t>
  </si>
  <si>
    <t>Fritsche</t>
  </si>
  <si>
    <t>Parma, Ohio</t>
  </si>
  <si>
    <t>Lancaster, PA</t>
  </si>
  <si>
    <t>May</t>
  </si>
  <si>
    <t>Hnidy</t>
  </si>
  <si>
    <t>Neepawa, MAN</t>
  </si>
  <si>
    <t>Brylin</t>
  </si>
  <si>
    <t>Sundström</t>
  </si>
  <si>
    <t>Vancouver, BC</t>
  </si>
  <si>
    <t>Niklas  **</t>
  </si>
  <si>
    <t>Ornsholdsvik, Sweden</t>
  </si>
  <si>
    <t>50,-</t>
  </si>
  <si>
    <t>Valabik</t>
  </si>
  <si>
    <t>Boris</t>
  </si>
  <si>
    <t>Dagenais</t>
  </si>
  <si>
    <t>Blainville, Ontario</t>
  </si>
  <si>
    <t>Gleed</t>
  </si>
  <si>
    <t>Jon</t>
  </si>
  <si>
    <t>Kostopoulos</t>
  </si>
  <si>
    <t>Mississauga, ONT, CAN</t>
  </si>
  <si>
    <t>Komisarek</t>
  </si>
  <si>
    <t>Islip Terrace, New York</t>
  </si>
  <si>
    <t>6'1,5</t>
  </si>
  <si>
    <t>Niinimaa</t>
  </si>
  <si>
    <t>Raahe, Finland</t>
  </si>
  <si>
    <t>Rivet</t>
  </si>
  <si>
    <t>North Bay, CAN</t>
  </si>
  <si>
    <t>CHI</t>
  </si>
  <si>
    <t>London, Ontario, CAN</t>
  </si>
  <si>
    <t>Hainsey</t>
  </si>
  <si>
    <t>Ron</t>
  </si>
  <si>
    <t>Bolton, CT</t>
  </si>
  <si>
    <t>Henry</t>
  </si>
  <si>
    <t>Burke</t>
  </si>
  <si>
    <t>Ste. Rose, MAN</t>
  </si>
  <si>
    <t>Lesnukhin</t>
  </si>
  <si>
    <t>Nielsen</t>
  </si>
  <si>
    <t>Moshi, Tanzania</t>
  </si>
  <si>
    <t>Platil</t>
  </si>
  <si>
    <t>Kladno, Czech Republic</t>
  </si>
  <si>
    <t>Skorykh</t>
  </si>
  <si>
    <t>Belogorsk, Russia</t>
  </si>
  <si>
    <t>Sutherby</t>
  </si>
  <si>
    <t>Edmonton, AB - CAN</t>
  </si>
  <si>
    <t>CAR</t>
  </si>
  <si>
    <t>Bayda</t>
  </si>
  <si>
    <t>Bellemor</t>
  </si>
  <si>
    <t>Windsor, ONT - CAN</t>
  </si>
  <si>
    <t>Boulerice</t>
  </si>
  <si>
    <t>Jess</t>
  </si>
  <si>
    <t>Platsburgh, New York</t>
  </si>
  <si>
    <t>5´1"</t>
  </si>
  <si>
    <t>Calgary, ALTA, CAN</t>
  </si>
  <si>
    <t>Brendl</t>
  </si>
  <si>
    <t>Pavel  *</t>
  </si>
  <si>
    <t>Opocno, Czech Rep.</t>
  </si>
  <si>
    <t>Cole</t>
  </si>
  <si>
    <t>Erik  **</t>
  </si>
  <si>
    <t>Oswego, New York</t>
  </si>
  <si>
    <t>Dalpe</t>
  </si>
  <si>
    <t>Zac</t>
  </si>
  <si>
    <t>Paris, ONT, CAN</t>
  </si>
  <si>
    <t>Duda</t>
  </si>
  <si>
    <t>Eaton</t>
  </si>
  <si>
    <t>Wilmington, USA</t>
  </si>
  <si>
    <t>Fiala</t>
  </si>
  <si>
    <t>Šternberk, Czech republic</t>
  </si>
  <si>
    <t>Hagelin</t>
  </si>
  <si>
    <t>Sodertalje, Sweden</t>
  </si>
  <si>
    <t>Jeffrey</t>
  </si>
  <si>
    <t>Sarnia, ONT - CAN</t>
  </si>
  <si>
    <t>Blake</t>
  </si>
  <si>
    <t>Madison, WI - USA</t>
  </si>
  <si>
    <t>Ladd</t>
  </si>
  <si>
    <t>Maple Ridge, BC</t>
  </si>
  <si>
    <t>Litvinenko</t>
  </si>
  <si>
    <t>Kazachstan</t>
  </si>
  <si>
    <t>Morneau</t>
  </si>
  <si>
    <t>Samuel</t>
  </si>
  <si>
    <t>Cowansville, PQ, CAN</t>
  </si>
  <si>
    <t>Marty</t>
  </si>
  <si>
    <t>Deloraine, Manitoba</t>
  </si>
  <si>
    <t>Ostrcil</t>
  </si>
  <si>
    <t>Radim</t>
  </si>
  <si>
    <t>Vsetin, Czech rep.</t>
  </si>
  <si>
    <t>Eric  *</t>
  </si>
  <si>
    <t>Thunderbay, Ontario</t>
  </si>
  <si>
    <t>Cervenka, Czech Republic</t>
  </si>
  <si>
    <t>90 kg</t>
  </si>
  <si>
    <t>Kiev, Ukraine</t>
  </si>
  <si>
    <t>Vrbata</t>
  </si>
  <si>
    <t>Boleslav, Czech rep.</t>
  </si>
  <si>
    <t>Niclas</t>
  </si>
  <si>
    <t>Boden, Sweden</t>
  </si>
  <si>
    <t>Ward</t>
  </si>
  <si>
    <t>Justin  *</t>
  </si>
  <si>
    <t>Cobourg, Ontario</t>
  </si>
  <si>
    <t>Witt</t>
  </si>
  <si>
    <t>Brendan  *</t>
  </si>
  <si>
    <t>Humboldt, Saskatchewan</t>
  </si>
  <si>
    <t>Gerber</t>
  </si>
  <si>
    <t>Burgdorf, Switzerland</t>
  </si>
  <si>
    <t>Mezin</t>
  </si>
  <si>
    <t>Andrei  *</t>
  </si>
  <si>
    <t>Chelyabinsk, Belarus</t>
  </si>
  <si>
    <t>Kingston, ONT, CAN</t>
  </si>
  <si>
    <t>Saskatoon, SASK, US</t>
  </si>
  <si>
    <t>COL</t>
  </si>
  <si>
    <t>Baril</t>
  </si>
  <si>
    <t>Thetford Mines, PQ</t>
  </si>
  <si>
    <t>Battaglia</t>
  </si>
  <si>
    <t>Bates</t>
  </si>
  <si>
    <t>Chicago, Illinois</t>
  </si>
  <si>
    <t>Bouck</t>
  </si>
  <si>
    <t>Camrose, ALTA</t>
  </si>
  <si>
    <t>Brewer</t>
  </si>
  <si>
    <t>Vernon, BC</t>
  </si>
  <si>
    <t>Comrie</t>
  </si>
  <si>
    <t>International Falls, MN</t>
  </si>
  <si>
    <t>Forsberg</t>
  </si>
  <si>
    <t>Peter  *</t>
  </si>
  <si>
    <t>Irgl</t>
  </si>
  <si>
    <t>Zbynek  *</t>
  </si>
  <si>
    <t>Indianapolis, IN</t>
  </si>
  <si>
    <t>Kratena</t>
  </si>
  <si>
    <t>Kurceba</t>
  </si>
  <si>
    <t>Paul  *</t>
  </si>
  <si>
    <t>Liles</t>
  </si>
  <si>
    <t>John-Michael</t>
  </si>
  <si>
    <t>Marek</t>
  </si>
  <si>
    <t xml:space="preserve"> 5.10</t>
  </si>
  <si>
    <t>Morris</t>
  </si>
  <si>
    <t>Rumson, NJ</t>
  </si>
  <si>
    <t>Niedermayer</t>
  </si>
  <si>
    <t>Öhlund</t>
  </si>
  <si>
    <t>Mattias  *</t>
  </si>
  <si>
    <t>94 kg</t>
  </si>
  <si>
    <t>Jarrett</t>
  </si>
  <si>
    <t>Selanne</t>
  </si>
  <si>
    <t>Schnábel</t>
  </si>
  <si>
    <t>Skoula</t>
  </si>
  <si>
    <t>Skrastins</t>
  </si>
  <si>
    <t>Karlis</t>
  </si>
  <si>
    <t>Svatos</t>
  </si>
  <si>
    <t>Kosice, Slovakia</t>
  </si>
  <si>
    <t>Tanguay</t>
  </si>
  <si>
    <t>Ste-Justine, PQ</t>
  </si>
  <si>
    <t>Tlusty</t>
  </si>
  <si>
    <t>Slany, Czech republic</t>
  </si>
  <si>
    <t>Ledin</t>
  </si>
  <si>
    <t>Per</t>
  </si>
  <si>
    <t>Lulea, Sweden</t>
  </si>
  <si>
    <t>McCormick</t>
  </si>
  <si>
    <t>Cody</t>
  </si>
  <si>
    <t>Laperriere</t>
  </si>
  <si>
    <t>Montreal, PQ, CA</t>
  </si>
  <si>
    <t>Leino</t>
  </si>
  <si>
    <t>Vernace</t>
  </si>
  <si>
    <t>Budaj</t>
  </si>
  <si>
    <t>Banska Bystica, SVK</t>
  </si>
  <si>
    <t>Theodore</t>
  </si>
  <si>
    <t>Jose  **</t>
  </si>
  <si>
    <t>Laval, Quebec</t>
  </si>
  <si>
    <t>Niittymaki</t>
  </si>
  <si>
    <t>Antero</t>
  </si>
  <si>
    <t>LAK</t>
  </si>
  <si>
    <t>Colby</t>
  </si>
  <si>
    <t>6'02</t>
  </si>
  <si>
    <t>Lloydminster, Saskatchewan</t>
  </si>
  <si>
    <t>Rob  *</t>
  </si>
  <si>
    <t>Calder</t>
  </si>
  <si>
    <t>Manville, AB, CAN</t>
  </si>
  <si>
    <t>Frolik</t>
  </si>
  <si>
    <t>Giuliano</t>
  </si>
  <si>
    <t>5´9"</t>
  </si>
  <si>
    <t>Nashua, NH, US</t>
  </si>
  <si>
    <t>Gonchar</t>
  </si>
  <si>
    <t>Cheliabinsk, USSR</t>
  </si>
  <si>
    <t>Handzus</t>
  </si>
  <si>
    <t>Banska Bystrica, Slovakia</t>
  </si>
  <si>
    <t>Harrold</t>
  </si>
  <si>
    <t>Kirtland Hills, Ohio, US</t>
  </si>
  <si>
    <t>Hickey</t>
  </si>
  <si>
    <t>Calgary, AB - CAR</t>
  </si>
  <si>
    <t>Hlaváč</t>
  </si>
  <si>
    <t>Bloomington, MN</t>
  </si>
  <si>
    <t>Kopitar</t>
  </si>
  <si>
    <t>Anze</t>
  </si>
  <si>
    <t>Jesenice, Slovenia</t>
  </si>
  <si>
    <t>Kvasha</t>
  </si>
  <si>
    <t>Oleg</t>
  </si>
  <si>
    <t>Modrý</t>
  </si>
  <si>
    <t>Richardson</t>
  </si>
  <si>
    <t>Belleville, ON, CAN</t>
  </si>
  <si>
    <t>St.Louis</t>
  </si>
  <si>
    <t>Stumpel</t>
  </si>
  <si>
    <t>Jozef</t>
  </si>
  <si>
    <t>Strbak</t>
  </si>
  <si>
    <t>Presov Slovakia</t>
  </si>
  <si>
    <t>Kimmo  **</t>
  </si>
  <si>
    <t>Ton</t>
  </si>
  <si>
    <t>van Riemsdyk</t>
  </si>
  <si>
    <t>Middletown, NJ - USA</t>
  </si>
  <si>
    <t>Vishnevskiy</t>
  </si>
  <si>
    <t>Barnaul, Russia</t>
  </si>
  <si>
    <t>Voracek</t>
  </si>
  <si>
    <t>Zaripov</t>
  </si>
  <si>
    <t>Napadajuš?ij, Russia</t>
  </si>
  <si>
    <t>Zinovjev</t>
  </si>
  <si>
    <t>LaBarbera</t>
  </si>
  <si>
    <t>Popperle</t>
  </si>
  <si>
    <t>Broumov, Czech republic</t>
  </si>
  <si>
    <t>Aebischer</t>
  </si>
  <si>
    <t>ANA</t>
  </si>
  <si>
    <t>Bonk</t>
  </si>
  <si>
    <t>Radek  *</t>
  </si>
  <si>
    <t>Krnov, Czech rep.</t>
  </si>
  <si>
    <t>Burki</t>
  </si>
  <si>
    <t>Codey</t>
  </si>
  <si>
    <t>White Bear Lake, MN - CAN</t>
  </si>
  <si>
    <t>Dipenta</t>
  </si>
  <si>
    <t>Barrie, ONT, CAN</t>
  </si>
  <si>
    <t>Dvorak</t>
  </si>
  <si>
    <t>Tabor, Czech rep.</t>
  </si>
  <si>
    <t>Festerling</t>
  </si>
  <si>
    <t>Prince George, BC, CA</t>
  </si>
  <si>
    <t>Havelka</t>
  </si>
  <si>
    <t>Havlat</t>
  </si>
  <si>
    <t>Mlada Boleslav, Czech rep.</t>
  </si>
  <si>
    <t>Chouinard</t>
  </si>
  <si>
    <t>Charlesburg, Quebec</t>
  </si>
  <si>
    <t>Krog</t>
  </si>
  <si>
    <t>Fernie, British Columbia</t>
  </si>
  <si>
    <t>Comox, British Columbia</t>
  </si>
  <si>
    <t>Mikkelson</t>
  </si>
  <si>
    <t>Brendan</t>
  </si>
  <si>
    <t>Regina, SK, CA</t>
  </si>
  <si>
    <t>East Lansing, MC -USA</t>
  </si>
  <si>
    <t>Cranbrook, British Columbia</t>
  </si>
  <si>
    <t>Nokelainen</t>
  </si>
  <si>
    <t>Imatra, FIN</t>
  </si>
  <si>
    <t>O´dell</t>
  </si>
  <si>
    <t>Sudbury, Ontario, CAN</t>
  </si>
  <si>
    <t>Pahlsson</t>
  </si>
  <si>
    <t>Parros</t>
  </si>
  <si>
    <t>George</t>
  </si>
  <si>
    <t>Randolph, NJ - USA</t>
  </si>
  <si>
    <t>Penner</t>
  </si>
  <si>
    <t>Dustin  *</t>
  </si>
  <si>
    <t>Winkler, MAN - CAN</t>
  </si>
  <si>
    <t>Perry</t>
  </si>
  <si>
    <t>Peterborough, ONT - CAN</t>
  </si>
  <si>
    <t>Pronger</t>
  </si>
  <si>
    <t>Chris  *</t>
  </si>
  <si>
    <t>196 cm</t>
  </si>
  <si>
    <t>Dryden, Ontario</t>
  </si>
  <si>
    <t>Rome</t>
  </si>
  <si>
    <t>Nesbitt, MAN - CAN</t>
  </si>
  <si>
    <t>Cherry Hill, NJ, USA</t>
  </si>
  <si>
    <t>Dartmouth, NS</t>
  </si>
  <si>
    <t>Salej</t>
  </si>
  <si>
    <t>Minsk, Belarus</t>
  </si>
  <si>
    <t>Smirnov</t>
  </si>
  <si>
    <t>Rocky Monuntain House,ALB</t>
  </si>
  <si>
    <t>Toews</t>
  </si>
  <si>
    <t>Varada</t>
  </si>
  <si>
    <t>Václav  **</t>
  </si>
  <si>
    <t>Vsetín, Czech rep.</t>
  </si>
  <si>
    <t>Warg</t>
  </si>
  <si>
    <t>Jr. Vasteras, Sweden</t>
  </si>
  <si>
    <t>Wilford</t>
  </si>
  <si>
    <t>Wishniewski</t>
  </si>
  <si>
    <t>Canton, MI, USA</t>
  </si>
  <si>
    <t>Fikrt</t>
  </si>
  <si>
    <t>Giguere</t>
  </si>
  <si>
    <t>Jean Sebastien  **</t>
  </si>
  <si>
    <t>Levasseur</t>
  </si>
  <si>
    <t>Jean-Phillippe</t>
  </si>
  <si>
    <t>Victoriaville, PQ</t>
  </si>
  <si>
    <t>Malek</t>
  </si>
  <si>
    <t>PHO</t>
  </si>
  <si>
    <t>Arkhipov</t>
  </si>
  <si>
    <t>95 kg</t>
  </si>
  <si>
    <t>Kazan, Russia</t>
  </si>
  <si>
    <t>Bezina</t>
  </si>
  <si>
    <t>Toni</t>
  </si>
  <si>
    <t>Bjorklund</t>
  </si>
  <si>
    <t>Karlstad, Sweden</t>
  </si>
  <si>
    <t>Houston, TX, USA</t>
  </si>
  <si>
    <t>Devereaux</t>
  </si>
  <si>
    <t>Seaforth, Onthario</t>
  </si>
  <si>
    <t>Doan</t>
  </si>
  <si>
    <t>Halkirk, Alberta</t>
  </si>
  <si>
    <t>Camprose, Alberta</t>
  </si>
  <si>
    <t>Hedman</t>
  </si>
  <si>
    <t>Victor</t>
  </si>
  <si>
    <t>Ornskoldsvk, Sweden</t>
  </si>
  <si>
    <t>Chimera</t>
  </si>
  <si>
    <t>Johansson</t>
  </si>
  <si>
    <t>Downers Grove, IL, US</t>
  </si>
  <si>
    <t>Jovanovski</t>
  </si>
  <si>
    <t>Ed</t>
  </si>
  <si>
    <t>Windsor, ONT, CAN</t>
  </si>
  <si>
    <t>Kalinin</t>
  </si>
  <si>
    <t>Chelyabinsk, USSR</t>
  </si>
  <si>
    <t>5´8"</t>
  </si>
  <si>
    <t>Hattula, Finland</t>
  </si>
  <si>
    <t>Knyazev</t>
  </si>
  <si>
    <t>Elektostal, Russia</t>
  </si>
  <si>
    <t>Kolanos</t>
  </si>
  <si>
    <t>Krystofer</t>
  </si>
  <si>
    <t>Koreis</t>
  </si>
  <si>
    <t>Korpikoski</t>
  </si>
  <si>
    <t>Lauri</t>
  </si>
  <si>
    <t>Lukes</t>
  </si>
  <si>
    <t>Frantisek</t>
  </si>
  <si>
    <t>Kadan, Czech rep.</t>
  </si>
  <si>
    <t>Makarov</t>
  </si>
  <si>
    <t>Maroon</t>
  </si>
  <si>
    <t>St. Louis, MO - USA</t>
  </si>
  <si>
    <t>McLachlan</t>
  </si>
  <si>
    <t>Nanaimo, BC</t>
  </si>
  <si>
    <t>Zbynek</t>
  </si>
  <si>
    <t>Jindrichuv Hradec, Czech r.</t>
  </si>
  <si>
    <t>Nagy</t>
  </si>
  <si>
    <t>Ladislav</t>
  </si>
  <si>
    <t>Saca, Slovakia</t>
  </si>
  <si>
    <t>Zdenek  *</t>
  </si>
  <si>
    <t>Oslund</t>
  </si>
  <si>
    <t>Burnsville, MN - USA</t>
  </si>
  <si>
    <t>Pisa</t>
  </si>
  <si>
    <t>Podlesak</t>
  </si>
  <si>
    <t>Melnik, Czech rep.</t>
  </si>
  <si>
    <t>Porter</t>
  </si>
  <si>
    <t>Northville, MI</t>
  </si>
  <si>
    <t>Sim</t>
  </si>
  <si>
    <t>Stefanka</t>
  </si>
  <si>
    <t>Juraj  *</t>
  </si>
  <si>
    <t>Petr ml.</t>
  </si>
  <si>
    <t>Taffe</t>
  </si>
  <si>
    <t>Hastings, Minnesota</t>
  </si>
  <si>
    <t>Tselios</t>
  </si>
  <si>
    <t>Nikos</t>
  </si>
  <si>
    <t>Oak Park, IL</t>
  </si>
  <si>
    <t>Valentenko</t>
  </si>
  <si>
    <t>Weinhandl</t>
  </si>
  <si>
    <t>Mattias</t>
  </si>
  <si>
    <t>Ljunby, Sweden</t>
  </si>
  <si>
    <t>Wheeler</t>
  </si>
  <si>
    <t>Plymouth, MN</t>
  </si>
  <si>
    <t>Winnik</t>
  </si>
  <si>
    <t>Boucher</t>
  </si>
  <si>
    <t>Woonsocket, Rhode Island</t>
  </si>
  <si>
    <t>Bryzgalov</t>
  </si>
  <si>
    <t>Togliati, Russia</t>
  </si>
  <si>
    <t>Darling</t>
  </si>
  <si>
    <t>6'6"</t>
  </si>
  <si>
    <t>Lemont, IL - USA</t>
  </si>
  <si>
    <t>LeNeveu</t>
  </si>
  <si>
    <t>Fernie, BC</t>
  </si>
  <si>
    <t>Montoya</t>
  </si>
  <si>
    <t>Alvaro</t>
  </si>
  <si>
    <t>Mensator</t>
  </si>
  <si>
    <t>Sokolov, Czech republic</t>
  </si>
  <si>
    <t>Satan</t>
  </si>
  <si>
    <t>Topokony, Slovakia</t>
  </si>
  <si>
    <t>Noronen</t>
  </si>
  <si>
    <t>Mika</t>
  </si>
  <si>
    <t>Skokan</t>
  </si>
  <si>
    <t>Poprad, Slovakia</t>
  </si>
  <si>
    <t>Horsky</t>
  </si>
  <si>
    <t>Ennis</t>
  </si>
  <si>
    <t>Fienhage</t>
  </si>
  <si>
    <t>Topeka, KS</t>
  </si>
  <si>
    <t>Hamrlik</t>
  </si>
  <si>
    <t>190 cm</t>
  </si>
  <si>
    <t>92 kg</t>
  </si>
  <si>
    <t>Lambert</t>
  </si>
  <si>
    <t>Michail</t>
  </si>
  <si>
    <t>Trois Rivieres, PQ</t>
  </si>
  <si>
    <t>Souray</t>
  </si>
  <si>
    <t>Sheldon  *</t>
  </si>
  <si>
    <t>Erik Point, CAN</t>
  </si>
  <si>
    <t>Missiaen</t>
  </si>
  <si>
    <t>6.08</t>
  </si>
  <si>
    <t>Chatham, ONT, CA</t>
  </si>
  <si>
    <t>Lacasse</t>
  </si>
  <si>
    <t>Loic</t>
  </si>
  <si>
    <t>Granby, PQ</t>
  </si>
  <si>
    <t>Immonen</t>
  </si>
  <si>
    <t>Rantasalmi, Finland</t>
  </si>
  <si>
    <t>Kveton</t>
  </si>
  <si>
    <t>Novy Jicin, CZE</t>
  </si>
  <si>
    <t>Laatikainen</t>
  </si>
  <si>
    <t>Arto</t>
  </si>
  <si>
    <t>Lampman</t>
  </si>
  <si>
    <t>Malik</t>
  </si>
  <si>
    <t>Ostrava, Czech rep</t>
  </si>
  <si>
    <t>Nedved</t>
  </si>
  <si>
    <t>Liberec, Czech rep.</t>
  </si>
  <si>
    <t>Pöck</t>
  </si>
  <si>
    <t>Klagenfurt, Austria</t>
  </si>
  <si>
    <t>Straka</t>
  </si>
  <si>
    <t>79 kg</t>
  </si>
  <si>
    <t>Chapleau, ON, CAN</t>
  </si>
  <si>
    <t>Zherdev</t>
  </si>
  <si>
    <t>Holt</t>
  </si>
  <si>
    <t>O´Donnel</t>
  </si>
  <si>
    <t>Pucher</t>
  </si>
  <si>
    <t>Peter  **</t>
  </si>
  <si>
    <t>Slovakia</t>
  </si>
  <si>
    <t>Sobotka</t>
  </si>
  <si>
    <t>PLAYERS AFTER THEIR CARIER</t>
  </si>
  <si>
    <t>Poslední tým</t>
  </si>
  <si>
    <t>Ukončil</t>
  </si>
  <si>
    <t>Poslední kouč</t>
  </si>
  <si>
    <t>ATL</t>
  </si>
  <si>
    <t>2003/2004</t>
  </si>
  <si>
    <t>Zelený Radek</t>
  </si>
  <si>
    <t>Hacket</t>
  </si>
  <si>
    <t>PHI</t>
  </si>
  <si>
    <t>2004/2005</t>
  </si>
  <si>
    <t>Suchánek Jan</t>
  </si>
  <si>
    <t>Jircik</t>
  </si>
  <si>
    <t>Matej</t>
  </si>
  <si>
    <t>WAS</t>
  </si>
  <si>
    <t>Jirčík Matěj</t>
  </si>
  <si>
    <t>Laus</t>
  </si>
  <si>
    <t>Beamsville, ONT</t>
  </si>
  <si>
    <t>FLA</t>
  </si>
  <si>
    <t>Vítámvás Jan</t>
  </si>
  <si>
    <t>Suchánek</t>
  </si>
  <si>
    <t>Andreychuck</t>
  </si>
  <si>
    <t xml:space="preserve">Dave </t>
  </si>
  <si>
    <t>TMB</t>
  </si>
  <si>
    <t>2005/2006</t>
  </si>
  <si>
    <t>Zajíček Ondřej</t>
  </si>
  <si>
    <t>Audette</t>
  </si>
  <si>
    <t xml:space="preserve">Donald </t>
  </si>
  <si>
    <t>Boughner</t>
  </si>
  <si>
    <t>Bob</t>
  </si>
  <si>
    <t>CGY</t>
  </si>
  <si>
    <t>Mach Martin</t>
  </si>
  <si>
    <t>Jean-Piere</t>
  </si>
  <si>
    <t>STL</t>
  </si>
  <si>
    <t>Lossgott Jan</t>
  </si>
  <si>
    <t>Bure</t>
  </si>
  <si>
    <t xml:space="preserve">Pavel </t>
  </si>
  <si>
    <t>Vítámvás Tomáš</t>
  </si>
  <si>
    <t>Buzek</t>
  </si>
  <si>
    <t xml:space="preserve">Petr </t>
  </si>
  <si>
    <t>Jihlava, Czech Rep.</t>
  </si>
  <si>
    <t>Martinčič Michal</t>
  </si>
  <si>
    <t>Cote</t>
  </si>
  <si>
    <t>Quebec City, Quebec</t>
  </si>
  <si>
    <t>Cummins</t>
  </si>
  <si>
    <t>Kos Michal</t>
  </si>
  <si>
    <t xml:space="preserve">Damphousse </t>
  </si>
  <si>
    <t>6'1''</t>
  </si>
  <si>
    <t>Montreal, Quebbec</t>
  </si>
  <si>
    <t>SJS</t>
  </si>
  <si>
    <t>Maša Lukáš</t>
  </si>
  <si>
    <t>Daniels</t>
  </si>
  <si>
    <t xml:space="preserve">Jeff </t>
  </si>
  <si>
    <t>Rudel Václav</t>
  </si>
  <si>
    <t>Desjardins</t>
  </si>
  <si>
    <t>Rouyn, Quebec</t>
  </si>
  <si>
    <t>Domi</t>
  </si>
  <si>
    <t>Tie</t>
  </si>
  <si>
    <t>Windsor, ON, CAN</t>
  </si>
  <si>
    <t>TOR</t>
  </si>
  <si>
    <t>Martinčič Rudolf</t>
  </si>
  <si>
    <t>Donato</t>
  </si>
  <si>
    <t xml:space="preserve">Ted </t>
  </si>
  <si>
    <t>Boston, Massachusetts</t>
  </si>
  <si>
    <t>Martinčič Jakub</t>
  </si>
  <si>
    <t>Eastwood</t>
  </si>
  <si>
    <t xml:space="preserve">Mike </t>
  </si>
  <si>
    <t>PIT</t>
  </si>
  <si>
    <t>Němec Jiří</t>
  </si>
  <si>
    <t>Fitzgerald</t>
  </si>
  <si>
    <t>Billerica, Massachusetts</t>
  </si>
  <si>
    <t xml:space="preserve">Ron </t>
  </si>
  <si>
    <t>Šindelář Petr</t>
  </si>
  <si>
    <t>Brockville, ONT</t>
  </si>
  <si>
    <t>Hull</t>
  </si>
  <si>
    <t xml:space="preserve">Brett  ** </t>
  </si>
  <si>
    <t>DET</t>
  </si>
  <si>
    <t>Pošvic Lukáš</t>
  </si>
  <si>
    <t>Janecky</t>
  </si>
  <si>
    <t xml:space="preserve">Otakar </t>
  </si>
  <si>
    <t xml:space="preserve">Calle </t>
  </si>
  <si>
    <t>Goteborg, Sweden</t>
  </si>
  <si>
    <t>Knutsen</t>
  </si>
  <si>
    <t>Espen</t>
  </si>
  <si>
    <t>Oslo, Norway</t>
  </si>
  <si>
    <t>CBJ</t>
  </si>
  <si>
    <t>Jelínková Lenka</t>
  </si>
  <si>
    <t>Lachance</t>
  </si>
  <si>
    <t xml:space="preserve">Scott </t>
  </si>
  <si>
    <t>Charlottesville, VA</t>
  </si>
  <si>
    <t>Dany  *</t>
  </si>
  <si>
    <t>Svoboda Jan</t>
  </si>
  <si>
    <t>Larionov</t>
  </si>
  <si>
    <t xml:space="preserve">Igor </t>
  </si>
  <si>
    <t>Ludvík Vojta</t>
  </si>
  <si>
    <t>Lemieaux</t>
  </si>
  <si>
    <t xml:space="preserve">Mario </t>
  </si>
  <si>
    <t>Lemieux</t>
  </si>
  <si>
    <t xml:space="preserve">Claude </t>
  </si>
  <si>
    <t>Buckingham, Quebec</t>
  </si>
  <si>
    <t>DAL</t>
  </si>
  <si>
    <t>Zajíčková Petra</t>
  </si>
  <si>
    <t>Leschyshyn</t>
  </si>
  <si>
    <t xml:space="preserve">Curtis </t>
  </si>
  <si>
    <t>Thompson, Michigan</t>
  </si>
  <si>
    <t>OTT</t>
  </si>
  <si>
    <t>Říha Miroslav</t>
  </si>
  <si>
    <t>Lingren</t>
  </si>
  <si>
    <t xml:space="preserve">Mats </t>
  </si>
  <si>
    <t>Skalleftea, Sweden</t>
  </si>
  <si>
    <t>Lossgott</t>
  </si>
  <si>
    <t>Vít</t>
  </si>
  <si>
    <t>MacInnis</t>
  </si>
  <si>
    <t xml:space="preserve">Al </t>
  </si>
  <si>
    <t>Invernes, N.S.</t>
  </si>
  <si>
    <t>Mach</t>
  </si>
  <si>
    <t>Zdar nad Sazavou, Czech rep.</t>
  </si>
  <si>
    <t>Malakhov</t>
  </si>
  <si>
    <t xml:space="preserve">Vladimír </t>
  </si>
  <si>
    <t>Ekaterinburg, Russia</t>
  </si>
  <si>
    <t>Matheau</t>
  </si>
  <si>
    <t>Rouyn-Noranda, PQ</t>
  </si>
  <si>
    <t xml:space="preserve">Mark </t>
  </si>
  <si>
    <t xml:space="preserve">Gordie </t>
  </si>
  <si>
    <t>Willowdale, Ontario</t>
  </si>
  <si>
    <t>Oates</t>
  </si>
  <si>
    <t>Weston, Ontario</t>
  </si>
  <si>
    <t>Poapst</t>
  </si>
  <si>
    <t xml:space="preserve">Steve </t>
  </si>
  <si>
    <t>Cornwall, Ontario</t>
  </si>
  <si>
    <t>Beneš Tomáš</t>
  </si>
  <si>
    <t>Potvin</t>
  </si>
  <si>
    <t>Felix</t>
  </si>
  <si>
    <t>Anjou, PQ</t>
  </si>
  <si>
    <t>Ragnarsson</t>
  </si>
  <si>
    <t>Oshava, Sweden</t>
  </si>
  <si>
    <t>Ray</t>
  </si>
  <si>
    <t xml:space="preserve">Rob </t>
  </si>
  <si>
    <t>Stirling, ONT</t>
  </si>
  <si>
    <t>Chromý Radim</t>
  </si>
  <si>
    <t>Robitaille</t>
  </si>
  <si>
    <t>Luc</t>
  </si>
  <si>
    <t>Beneš Petr</t>
  </si>
  <si>
    <t>Rumble</t>
  </si>
  <si>
    <t>Barrie, Ontario</t>
  </si>
  <si>
    <t>Salo</t>
  </si>
  <si>
    <t>Tommy</t>
  </si>
  <si>
    <t>Suvahammar, Sweden</t>
  </si>
  <si>
    <t>Sekeráš</t>
  </si>
  <si>
    <t>Lubomír  *</t>
  </si>
  <si>
    <t>Schwab</t>
  </si>
  <si>
    <t>North Battleford, SASK</t>
  </si>
  <si>
    <t>Stevens</t>
  </si>
  <si>
    <t>Hitchener, Ontario</t>
  </si>
  <si>
    <t>Šmehlík</t>
  </si>
  <si>
    <t>Tamer</t>
  </si>
  <si>
    <t xml:space="preserve">Chris </t>
  </si>
  <si>
    <t>Dearborn, Michigan</t>
  </si>
  <si>
    <t>Stockport, England</t>
  </si>
  <si>
    <t>Tugnutt</t>
  </si>
  <si>
    <t>Weinrich</t>
  </si>
  <si>
    <t>Roanoke, Virginia</t>
  </si>
  <si>
    <t>Yzerman</t>
  </si>
  <si>
    <t xml:space="preserve">Steve  * </t>
  </si>
  <si>
    <t>Albelin</t>
  </si>
  <si>
    <t>2006/2007</t>
  </si>
  <si>
    <t>Ludvík Vojtěch</t>
  </si>
  <si>
    <t>Barnaby</t>
  </si>
  <si>
    <t>Berehowsky</t>
  </si>
  <si>
    <t>Drake</t>
  </si>
  <si>
    <t>Blackburn</t>
  </si>
  <si>
    <t xml:space="preserve">Bombardir </t>
  </si>
  <si>
    <t>Powell River, British Columbia</t>
  </si>
  <si>
    <t>Bondra</t>
  </si>
  <si>
    <t>Lutsk, Ukraine</t>
  </si>
  <si>
    <t>193 cm</t>
  </si>
  <si>
    <t>DiMaio</t>
  </si>
  <si>
    <t>Dunham</t>
  </si>
  <si>
    <t>Johnson City, NY</t>
  </si>
  <si>
    <t>Dykhuis</t>
  </si>
  <si>
    <t>Seet-Ilei, CAN</t>
  </si>
  <si>
    <t>Tomiczek Marek</t>
  </si>
  <si>
    <t>Finley</t>
  </si>
  <si>
    <t>Nedvěd Jaromír</t>
  </si>
  <si>
    <t>Isakov</t>
  </si>
  <si>
    <t>Thunder Bay, ONT</t>
  </si>
  <si>
    <t>Kabrdová Marcela</t>
  </si>
  <si>
    <t>Karpa</t>
  </si>
  <si>
    <t>Dave</t>
  </si>
  <si>
    <t>Kidd</t>
  </si>
  <si>
    <t>Trevor</t>
  </si>
  <si>
    <t>Dugald, Manitoba</t>
  </si>
  <si>
    <t>Konowalchuk</t>
  </si>
  <si>
    <t>Salt Lake City, Utah</t>
  </si>
  <si>
    <t>Korolev</t>
  </si>
  <si>
    <t>Leetch</t>
  </si>
  <si>
    <t>Corpus Christi, Texas</t>
  </si>
  <si>
    <t>Lindros</t>
  </si>
  <si>
    <t>Marchment</t>
  </si>
  <si>
    <t>Scarborough, ON, CAN</t>
  </si>
  <si>
    <t>McCarthy</t>
  </si>
  <si>
    <t>Sandy  *</t>
  </si>
  <si>
    <t>Mogilny</t>
  </si>
  <si>
    <t>Nickerson</t>
  </si>
  <si>
    <t>EDM</t>
  </si>
  <si>
    <t>Vencálek Patrik</t>
  </si>
  <si>
    <t>Nurminen</t>
  </si>
  <si>
    <t>Passi  **</t>
  </si>
  <si>
    <t>Odelein</t>
  </si>
  <si>
    <t>Lyle</t>
  </si>
  <si>
    <t>Quill Lake, SASK</t>
  </si>
  <si>
    <t xml:space="preserve">James </t>
  </si>
  <si>
    <t>Winnipeg, Manitoba</t>
  </si>
  <si>
    <t>Pošvic</t>
  </si>
  <si>
    <t>Lukáš</t>
  </si>
  <si>
    <t>Keith  *</t>
  </si>
  <si>
    <t>Ricci</t>
  </si>
  <si>
    <t>Scarborough, ONT</t>
  </si>
  <si>
    <t>Mikko  *</t>
  </si>
  <si>
    <t>Vomela Jakub</t>
  </si>
  <si>
    <t>Savage</t>
  </si>
  <si>
    <t>Orillia, Ontario</t>
  </si>
  <si>
    <t>Skalde</t>
  </si>
  <si>
    <t>Jarrod</t>
  </si>
  <si>
    <t>Niagara Falls, Ontario</t>
  </si>
  <si>
    <t>Stevenson</t>
  </si>
  <si>
    <t>Turner</t>
  </si>
  <si>
    <t>Prince George, British Columbia</t>
  </si>
  <si>
    <t>Štefan</t>
  </si>
  <si>
    <t>Pribram, Czech rep.</t>
  </si>
  <si>
    <t>Turgeon</t>
  </si>
  <si>
    <t>Pierre  **</t>
  </si>
  <si>
    <t>Young</t>
  </si>
  <si>
    <t>Clinton, MA</t>
  </si>
  <si>
    <t>Zhamnov</t>
  </si>
  <si>
    <t>Vankleek Hill, ONT</t>
  </si>
  <si>
    <t>2007/2008</t>
  </si>
  <si>
    <t>Allison</t>
  </si>
  <si>
    <t>North York, Ontario</t>
  </si>
  <si>
    <t>NYI</t>
  </si>
  <si>
    <t>Drdla Ondřej</t>
  </si>
  <si>
    <t>Amonte</t>
  </si>
  <si>
    <t>Tony  *</t>
  </si>
  <si>
    <t>Hingham, Manitoba</t>
  </si>
  <si>
    <t>Suchánek Jak</t>
  </si>
  <si>
    <t>Bierk</t>
  </si>
  <si>
    <t>Peterborough, Ontario</t>
  </si>
  <si>
    <t>Fuchs Roman</t>
  </si>
  <si>
    <t>Bourdon</t>
  </si>
  <si>
    <t>Lamoe, NB</t>
  </si>
  <si>
    <t>Novák Filip</t>
  </si>
  <si>
    <t>Burnett</t>
  </si>
  <si>
    <t>Garrett</t>
  </si>
  <si>
    <t>Coquitlam, British Columbia</t>
  </si>
  <si>
    <t>Cross</t>
  </si>
  <si>
    <t>Lloydminster, ALTA</t>
  </si>
  <si>
    <t xml:space="preserve">Dallas </t>
  </si>
  <si>
    <t>Trail, British Columbia</t>
  </si>
  <si>
    <t>Esche</t>
  </si>
  <si>
    <t>Utica, New York</t>
  </si>
  <si>
    <t>Horovice, Czech rep.</t>
  </si>
  <si>
    <t>Hulse</t>
  </si>
  <si>
    <t>Cale</t>
  </si>
  <si>
    <t>Karpovtsev</t>
  </si>
  <si>
    <t>Khavanov</t>
  </si>
  <si>
    <t>LeClair</t>
  </si>
  <si>
    <t>St.Albans, Vermont</t>
  </si>
  <si>
    <t>McKenna</t>
  </si>
  <si>
    <t>Steve  *</t>
  </si>
  <si>
    <t>6'8"</t>
  </si>
  <si>
    <t>McLennan</t>
  </si>
  <si>
    <t>Ludvíková Klára</t>
  </si>
  <si>
    <t>Mellanby</t>
  </si>
  <si>
    <t>Drummondville, PQ</t>
  </si>
  <si>
    <t>Kip</t>
  </si>
  <si>
    <t>Lansing, MI</t>
  </si>
  <si>
    <t>Mironov</t>
  </si>
  <si>
    <t>Boris  **</t>
  </si>
  <si>
    <t>100 kg</t>
  </si>
  <si>
    <t>Neckar</t>
  </si>
  <si>
    <t>Stanislav</t>
  </si>
  <si>
    <t>Václavek Jan</t>
  </si>
  <si>
    <t>Nieuwendyk</t>
  </si>
  <si>
    <t>Olausson</t>
  </si>
  <si>
    <t>Fredrik  **</t>
  </si>
  <si>
    <t>Dadesjo, Sweden</t>
  </si>
  <si>
    <t>Švanda Michal</t>
  </si>
  <si>
    <t>Orszagh</t>
  </si>
  <si>
    <t>Vladimir  *</t>
  </si>
  <si>
    <t>Salfický</t>
  </si>
  <si>
    <t>Dušan  *</t>
  </si>
  <si>
    <t>Shields</t>
  </si>
  <si>
    <t>Schneider</t>
  </si>
  <si>
    <t>New York, NY - USA</t>
  </si>
  <si>
    <t>Simpson</t>
  </si>
  <si>
    <t>Reid</t>
  </si>
  <si>
    <t>Flin Flon, MAN</t>
  </si>
  <si>
    <t>Snow</t>
  </si>
  <si>
    <t>Moorhead, MN</t>
  </si>
  <si>
    <t>Sville</t>
  </si>
  <si>
    <t>WSH</t>
  </si>
  <si>
    <t>Janáček Petr</t>
  </si>
  <si>
    <t>Stratford, Ontario</t>
  </si>
  <si>
    <t>Tetarenko</t>
  </si>
  <si>
    <t>Joey</t>
  </si>
  <si>
    <t>Prince Albert, Saskatchewan</t>
  </si>
  <si>
    <t>Therien</t>
  </si>
  <si>
    <t>Uljanov</t>
  </si>
  <si>
    <t>Krasnohamsk, Russia</t>
  </si>
  <si>
    <t>Verenkin</t>
  </si>
  <si>
    <t>Wesley</t>
  </si>
  <si>
    <t>Red Deer, Alberta</t>
  </si>
  <si>
    <t>Lindsay, ONT</t>
  </si>
  <si>
    <t>2008/2009</t>
  </si>
  <si>
    <t>Barnes</t>
  </si>
  <si>
    <t>Stu  *</t>
  </si>
  <si>
    <t>Spruce Grove, Alberta</t>
  </si>
  <si>
    <t>Ken</t>
  </si>
  <si>
    <t xml:space="preserve"> 6.04</t>
  </si>
  <si>
    <t>Belfour</t>
  </si>
  <si>
    <t>Ed  **</t>
  </si>
  <si>
    <t>Carman, Manitoba</t>
  </si>
  <si>
    <t>Beneš</t>
  </si>
  <si>
    <t>198 cm</t>
  </si>
  <si>
    <t>105 kg</t>
  </si>
  <si>
    <t>Botterill</t>
  </si>
  <si>
    <t>Philippe</t>
  </si>
  <si>
    <t>St.Appolinaire, Quebec</t>
  </si>
  <si>
    <t>Valeri</t>
  </si>
  <si>
    <t>Anson</t>
  </si>
  <si>
    <t>Cechmanek</t>
  </si>
  <si>
    <t>Cloutier</t>
  </si>
  <si>
    <t>Sylvain</t>
  </si>
  <si>
    <t>Mont-Laurier, Quebec</t>
  </si>
  <si>
    <t>Darby</t>
  </si>
  <si>
    <t>Oneida, New York</t>
  </si>
  <si>
    <t>Daze</t>
  </si>
  <si>
    <t>DesRochers</t>
  </si>
  <si>
    <t>Penetag, Ontario</t>
  </si>
  <si>
    <t>Doig</t>
  </si>
  <si>
    <t>Dwyer</t>
  </si>
  <si>
    <t>Greenwich, Connecticut</t>
  </si>
  <si>
    <t>Brian  **</t>
  </si>
  <si>
    <t>Sault Ste.Marie, CAN</t>
  </si>
  <si>
    <t>Castlegar, BC</t>
  </si>
  <si>
    <t>Grosek</t>
  </si>
  <si>
    <t>Harvey</t>
  </si>
  <si>
    <t>Todd Douglas Ross</t>
  </si>
  <si>
    <t>Hamilton, Ontario - CAN</t>
  </si>
  <si>
    <t>Hatcher</t>
  </si>
  <si>
    <t>Derian</t>
  </si>
  <si>
    <t>Sterling Heights, Michigan</t>
  </si>
  <si>
    <t>Holík</t>
  </si>
  <si>
    <t>102 kg</t>
  </si>
  <si>
    <t>Jihlava, Czech rep.</t>
  </si>
  <si>
    <t>Hurme</t>
  </si>
  <si>
    <t>Cherepanov</t>
  </si>
  <si>
    <t>Andreas  *</t>
  </si>
  <si>
    <t>Falun, Sweden</t>
  </si>
  <si>
    <t>Kilger</t>
  </si>
  <si>
    <t>Chad</t>
  </si>
  <si>
    <t>Cornwall, ON</t>
  </si>
  <si>
    <t>Klee</t>
  </si>
  <si>
    <t>Ken  *</t>
  </si>
  <si>
    <t>Laaksonen</t>
  </si>
  <si>
    <t>Emma</t>
  </si>
  <si>
    <t>159 cm</t>
  </si>
  <si>
    <t>60 kg</t>
  </si>
  <si>
    <t>Washington D.C., USA</t>
  </si>
  <si>
    <t>Lapointe</t>
  </si>
  <si>
    <t>Ville St. Pierre, Quebec</t>
  </si>
  <si>
    <t>LeClerc</t>
  </si>
  <si>
    <t>Lunberg</t>
  </si>
  <si>
    <t>Kristina</t>
  </si>
  <si>
    <t>172 cm</t>
  </si>
  <si>
    <t>Grundsunda, Sweden</t>
  </si>
  <si>
    <t>Manlow</t>
  </si>
  <si>
    <t>Belleville, ONT</t>
  </si>
  <si>
    <t>Marshall</t>
  </si>
  <si>
    <t>167 cm</t>
  </si>
  <si>
    <t>71 kg</t>
  </si>
  <si>
    <t>Stockoholm, Sweden</t>
  </si>
  <si>
    <t>Matvichuk</t>
  </si>
  <si>
    <t>Richard  "A"</t>
  </si>
  <si>
    <t>Moran</t>
  </si>
  <si>
    <t>Cleveland, Ohio, USA</t>
  </si>
  <si>
    <t>Näslund</t>
  </si>
  <si>
    <t>Bonassund, Sweden</t>
  </si>
  <si>
    <t>Norton</t>
  </si>
  <si>
    <t>Cambridge, MA</t>
  </si>
  <si>
    <t>Novak</t>
  </si>
  <si>
    <t>Kutna Hora, Czech rep.</t>
  </si>
  <si>
    <t>O´Neill</t>
  </si>
  <si>
    <t>Richmond Hill, Ontario</t>
  </si>
  <si>
    <t>Oliwa</t>
  </si>
  <si>
    <t>Krzysztof</t>
  </si>
  <si>
    <t>Tzchz, Poland</t>
  </si>
  <si>
    <t>Orct</t>
  </si>
  <si>
    <t>Zdenek</t>
  </si>
  <si>
    <t>Paradise</t>
  </si>
  <si>
    <t>St.Paul, Minnestoa</t>
  </si>
  <si>
    <t>Parker</t>
  </si>
  <si>
    <t>6'4''</t>
  </si>
  <si>
    <t>Hanford, California</t>
  </si>
  <si>
    <t>Perreault</t>
  </si>
  <si>
    <t>Yanic</t>
  </si>
  <si>
    <t>Sherbrooke, PQ, CAN</t>
  </si>
  <si>
    <t>Purinton</t>
  </si>
  <si>
    <t>Dale  *</t>
  </si>
  <si>
    <t>Fort Wayne, Indiana</t>
  </si>
  <si>
    <t>Rantamäki</t>
  </si>
  <si>
    <t>Karoliina</t>
  </si>
  <si>
    <t>163 cm</t>
  </si>
  <si>
    <t>68 kg</t>
  </si>
  <si>
    <t>Rathje</t>
  </si>
  <si>
    <t>Mannville, Alberta</t>
  </si>
  <si>
    <t>Roenick</t>
  </si>
  <si>
    <t>Homolka Robin</t>
  </si>
  <si>
    <t>Rucchin</t>
  </si>
  <si>
    <t>Rudel</t>
  </si>
  <si>
    <t>Zdar nad Sazavou, Czech Rep.</t>
  </si>
  <si>
    <t>Sakic</t>
  </si>
  <si>
    <t>Burnaby, British Columbia</t>
  </si>
  <si>
    <t>Savenko</t>
  </si>
  <si>
    <t>Bogdan</t>
  </si>
  <si>
    <t>187 cm</t>
  </si>
  <si>
    <t>Selinger</t>
  </si>
  <si>
    <t>Sivek</t>
  </si>
  <si>
    <t>Nachod, Czech rep.</t>
  </si>
  <si>
    <t>Eybrow, Saskatchewan</t>
  </si>
  <si>
    <t>Tanabe</t>
  </si>
  <si>
    <t>Thibault</t>
  </si>
  <si>
    <t>Jocelyn</t>
  </si>
  <si>
    <t>Trvaj</t>
  </si>
  <si>
    <t>Warrener</t>
  </si>
  <si>
    <t>Rhett</t>
  </si>
  <si>
    <t>Shaunavon, Saskatchewan</t>
  </si>
  <si>
    <t>Wilkinson</t>
  </si>
  <si>
    <t>Lasalle, Ontario</t>
  </si>
  <si>
    <t>Zavalnyuk</t>
  </si>
  <si>
    <t>Vyacheslav</t>
  </si>
  <si>
    <t>181 cm</t>
  </si>
  <si>
    <t>Ukraine</t>
  </si>
  <si>
    <t>Shanahan</t>
  </si>
  <si>
    <t>Mimico, Ontario</t>
  </si>
  <si>
    <t>2009/2010</t>
  </si>
  <si>
    <t>Brind´amour</t>
  </si>
  <si>
    <t>Hinote</t>
  </si>
  <si>
    <t>Leesburg, FL</t>
  </si>
  <si>
    <t>Tlustý Jiří</t>
  </si>
  <si>
    <t>Adams</t>
  </si>
  <si>
    <t>Kevyn</t>
  </si>
  <si>
    <t>Washington, Dist. of Col.</t>
  </si>
  <si>
    <t>Bishai</t>
  </si>
  <si>
    <t>Brownlee</t>
  </si>
  <si>
    <t>Kelowna, BC</t>
  </si>
  <si>
    <t>VAN</t>
  </si>
  <si>
    <t>Pivnička Martin</t>
  </si>
  <si>
    <t>Worcester, Massachusetts</t>
  </si>
  <si>
    <t>Czerkawski</t>
  </si>
  <si>
    <t>Mariusz</t>
  </si>
  <si>
    <t>Radomsko, Poland</t>
  </si>
  <si>
    <t>Dingman</t>
  </si>
  <si>
    <t>Duma</t>
  </si>
  <si>
    <t>Karaganda, Russia</t>
  </si>
  <si>
    <t>Grand-Pierre</t>
  </si>
  <si>
    <t>J.-L.</t>
  </si>
  <si>
    <t>Heffernan</t>
  </si>
  <si>
    <t>Kanata, ONT</t>
  </si>
  <si>
    <t>Joseph</t>
  </si>
  <si>
    <t>Keswick, Ontario</t>
  </si>
  <si>
    <t>Knopp</t>
  </si>
  <si>
    <t>Urban Jan</t>
  </si>
  <si>
    <t>Konsorada</t>
  </si>
  <si>
    <t>Lamont, Alberta</t>
  </si>
  <si>
    <t>Kouba</t>
  </si>
  <si>
    <t>Vimperk, Czech rep.</t>
  </si>
  <si>
    <t>Linden</t>
  </si>
  <si>
    <t>Medicine Hat, Alberta</t>
  </si>
  <si>
    <t>McLaren</t>
  </si>
  <si>
    <t>Owen Sound, Ontario</t>
  </si>
  <si>
    <t>Murin</t>
  </si>
  <si>
    <t>Pirjeta</t>
  </si>
  <si>
    <t>Lasse</t>
  </si>
  <si>
    <t>6'4'</t>
  </si>
  <si>
    <t>Sainomaa</t>
  </si>
  <si>
    <t>Teemu</t>
  </si>
  <si>
    <t>Upplands Vasby, Sweden</t>
  </si>
  <si>
    <t>Sanderson</t>
  </si>
  <si>
    <t>Geoff</t>
  </si>
  <si>
    <t>Hay River, NWT</t>
  </si>
  <si>
    <t>Schauer</t>
  </si>
  <si>
    <t>Schogau, Germany</t>
  </si>
  <si>
    <t>Sopin</t>
  </si>
  <si>
    <t>Tapper</t>
  </si>
  <si>
    <t>Zotkin</t>
  </si>
  <si>
    <t>Carney</t>
  </si>
  <si>
    <t>Providence, RI</t>
  </si>
  <si>
    <t>Slegr</t>
  </si>
  <si>
    <t>Uram</t>
  </si>
  <si>
    <t>5'08"</t>
  </si>
  <si>
    <t>Davidson</t>
  </si>
  <si>
    <t>Flin Flon, Manitoba</t>
  </si>
  <si>
    <t>Peňáz Zdeněk</t>
  </si>
  <si>
    <t>Gauthier</t>
  </si>
  <si>
    <t>Andre</t>
  </si>
  <si>
    <t>Port Chester, NY, USA</t>
  </si>
  <si>
    <t>Downey</t>
  </si>
  <si>
    <t>Shelburne, ONT, CAN</t>
  </si>
  <si>
    <t>Vidergot Vojtěch</t>
  </si>
  <si>
    <t>McCarty</t>
  </si>
  <si>
    <t>Peca</t>
  </si>
  <si>
    <t>Toronto, Ontario, CA</t>
  </si>
  <si>
    <t>Willis</t>
  </si>
  <si>
    <t>Edmonton, AL, CA</t>
  </si>
  <si>
    <t>Gratton</t>
  </si>
  <si>
    <t>Brantford, ONT</t>
  </si>
  <si>
    <t>Hoglund</t>
  </si>
  <si>
    <t>Jonas</t>
  </si>
  <si>
    <t>97 kg</t>
  </si>
  <si>
    <t>Hamaro, Sweden</t>
  </si>
  <si>
    <t>Wood</t>
  </si>
  <si>
    <t>MIN</t>
  </si>
  <si>
    <t>Kyncl Tomáš</t>
  </si>
  <si>
    <t>Brisebois</t>
  </si>
  <si>
    <t>Patrice</t>
  </si>
  <si>
    <t>Schaefer</t>
  </si>
  <si>
    <t>Yellow Grass, SASK</t>
  </si>
  <si>
    <t>Weekes</t>
  </si>
  <si>
    <t>Berry</t>
  </si>
  <si>
    <t>Rick</t>
  </si>
  <si>
    <t>Birtle, MAN</t>
  </si>
  <si>
    <t>Caloun</t>
  </si>
  <si>
    <t>Tarnström</t>
  </si>
  <si>
    <t>Dick</t>
  </si>
  <si>
    <t>Sundbyberg, Sweden</t>
  </si>
  <si>
    <t>McCauley</t>
  </si>
  <si>
    <t>Alyn</t>
  </si>
  <si>
    <t>Brockville, Ontario</t>
  </si>
  <si>
    <t>Posmyk</t>
  </si>
  <si>
    <t xml:space="preserve"> 6.05</t>
  </si>
  <si>
    <t>Jihlava, Czech republic</t>
  </si>
  <si>
    <t>Reichel</t>
  </si>
  <si>
    <t>Renberg</t>
  </si>
  <si>
    <t>Roberts</t>
  </si>
  <si>
    <t>Gary</t>
  </si>
  <si>
    <t>North York, ON, CAN</t>
  </si>
  <si>
    <t>Kraft</t>
  </si>
  <si>
    <t>Plzen, CZE</t>
  </si>
  <si>
    <t>Macháček Fr. jun.</t>
  </si>
  <si>
    <t>Muir</t>
  </si>
  <si>
    <t>Sillinger</t>
  </si>
  <si>
    <t>Kölzig</t>
  </si>
  <si>
    <t>Olaf</t>
  </si>
  <si>
    <t>Johannesburg, South Africa</t>
  </si>
  <si>
    <t>5'7"</t>
  </si>
  <si>
    <t>Rosenheim, Germany</t>
  </si>
  <si>
    <t>Martins</t>
  </si>
  <si>
    <t>Gatineau, PQ</t>
  </si>
  <si>
    <t>Novotný Filip</t>
  </si>
  <si>
    <t>Nickulas</t>
  </si>
  <si>
    <t>Reed</t>
  </si>
  <si>
    <t>Low</t>
  </si>
  <si>
    <t>Moose Jaw, SK - CAN</t>
  </si>
  <si>
    <t>Rich</t>
  </si>
  <si>
    <t>Schenectady, New York</t>
  </si>
  <si>
    <t>Stock</t>
  </si>
  <si>
    <t>P.J.</t>
  </si>
  <si>
    <t>Victoriaville, Quebec</t>
  </si>
  <si>
    <t>Kasparaitis</t>
  </si>
  <si>
    <t>Dariusz  *</t>
  </si>
  <si>
    <t>Elektrenai, Russia</t>
  </si>
  <si>
    <t>Falardeau</t>
  </si>
  <si>
    <t>Middland, Michigan</t>
  </si>
  <si>
    <t>Isbister</t>
  </si>
  <si>
    <t>San Bernardino, CA</t>
  </si>
  <si>
    <t>Klemm</t>
  </si>
  <si>
    <t>Gelinas</t>
  </si>
  <si>
    <t>Shawinigan, Quebec</t>
  </si>
  <si>
    <t>Hedican</t>
  </si>
  <si>
    <t>Bret</t>
  </si>
  <si>
    <t>St.Paul, Minnesota</t>
  </si>
  <si>
    <t>Hill</t>
  </si>
  <si>
    <t>Sean  *</t>
  </si>
  <si>
    <t>Duluth, Minnesota</t>
  </si>
  <si>
    <t>Worrell</t>
  </si>
  <si>
    <t>Pierrefonds, PQ</t>
  </si>
  <si>
    <t>de Vries</t>
  </si>
  <si>
    <t>Greg  **</t>
  </si>
  <si>
    <t>Sundridge, ONT</t>
  </si>
  <si>
    <t>Jönsson</t>
  </si>
  <si>
    <t>Kenny</t>
  </si>
  <si>
    <t>Angelholm, Sweden</t>
  </si>
  <si>
    <t>Pavlodar, Russia</t>
  </si>
  <si>
    <t>Strakonice, Czech rep.</t>
  </si>
  <si>
    <t>Hnilicka</t>
  </si>
  <si>
    <t>Chelios</t>
  </si>
  <si>
    <t>Maltby</t>
  </si>
  <si>
    <t>Kirk</t>
  </si>
  <si>
    <t>Guerin</t>
  </si>
  <si>
    <t>Bill  "A"</t>
  </si>
  <si>
    <t>Worcester, Mass</t>
  </si>
  <si>
    <t>2010/2011</t>
  </si>
  <si>
    <t>Lehtinen</t>
  </si>
  <si>
    <t>Jere</t>
  </si>
  <si>
    <t>87 kg</t>
  </si>
  <si>
    <t>Kouč</t>
  </si>
  <si>
    <t>80,- Kč</t>
  </si>
  <si>
    <t>Přihláška</t>
  </si>
  <si>
    <t>Pravidla</t>
  </si>
  <si>
    <t>Doplatek</t>
  </si>
  <si>
    <t>Anahaim</t>
  </si>
  <si>
    <t>xxxx</t>
  </si>
  <si>
    <t>Atlanta</t>
  </si>
  <si>
    <t>Boston</t>
  </si>
  <si>
    <t>Buffalo</t>
  </si>
  <si>
    <t>Calgary</t>
  </si>
  <si>
    <t>Carolina</t>
  </si>
  <si>
    <t>Colorado</t>
  </si>
  <si>
    <t>Columbus</t>
  </si>
  <si>
    <t>Dallas</t>
  </si>
  <si>
    <t>Detroit</t>
  </si>
  <si>
    <t>Edmonton</t>
  </si>
  <si>
    <t>Florida</t>
  </si>
  <si>
    <t>Chicago</t>
  </si>
  <si>
    <t>Los Angeles</t>
  </si>
  <si>
    <t>Minnesota</t>
  </si>
  <si>
    <t>Montreal</t>
  </si>
  <si>
    <t>Nashville</t>
  </si>
  <si>
    <t>NewJersey</t>
  </si>
  <si>
    <t>NYIslanders</t>
  </si>
  <si>
    <t>NYRangers</t>
  </si>
  <si>
    <t>Ottawa</t>
  </si>
  <si>
    <t>Vtípil David</t>
  </si>
  <si>
    <t>Philadelphia</t>
  </si>
  <si>
    <t>Phoenix</t>
  </si>
  <si>
    <t>Pittsburgh</t>
  </si>
  <si>
    <t>San Jose</t>
  </si>
  <si>
    <t>Tampa Bay</t>
  </si>
  <si>
    <t>Toronto</t>
  </si>
  <si>
    <t>Vancouver</t>
  </si>
  <si>
    <t>Washington</t>
  </si>
  <si>
    <t>Macháček František j.</t>
  </si>
  <si>
    <t xml:space="preserve">Kouč uhradí 80,- Kč za zápisy na základní část. Nebo nakopíruje 50ks těchto zápisů. Toto je povinen splnit </t>
  </si>
  <si>
    <t>do konce října dané sezóny.</t>
  </si>
  <si>
    <t xml:space="preserve">Každý kouč do prosince dané sezony uhradí 50,- Kč na štítky na nové putovní poháry, </t>
  </si>
  <si>
    <t>které se na konci sezony pořizují.</t>
  </si>
  <si>
    <t>Krejčí Jaroslav</t>
  </si>
  <si>
    <t>Krejčí Lukáš</t>
  </si>
  <si>
    <t>218,-</t>
  </si>
  <si>
    <t>15,-</t>
  </si>
  <si>
    <t>25,-</t>
  </si>
  <si>
    <t>5,-</t>
  </si>
  <si>
    <t>70,- Kč</t>
  </si>
  <si>
    <t>ANAHAIM DUCKS</t>
  </si>
  <si>
    <t>COLORADO AVALANCHE</t>
  </si>
  <si>
    <t>Hunwick</t>
  </si>
  <si>
    <t>´+ záloha 150,-</t>
  </si>
  <si>
    <t>Tod</t>
  </si>
  <si>
    <t>Marchant</t>
  </si>
  <si>
    <t>Adam  *</t>
  </si>
  <si>
    <t>Foote</t>
  </si>
  <si>
    <t>Kamloops, British Columbia</t>
  </si>
  <si>
    <t>Recchi</t>
  </si>
  <si>
    <t>Beleskey</t>
  </si>
  <si>
    <t>Bonino</t>
  </si>
  <si>
    <t>Getzlaf</t>
  </si>
  <si>
    <t>Hiller</t>
  </si>
  <si>
    <t>Rakell</t>
  </si>
  <si>
    <t>Felben Wellhausen, Switzerland</t>
  </si>
  <si>
    <t>Hoorhead, ON, CAN</t>
  </si>
  <si>
    <t>Hartford, CT, USA</t>
  </si>
  <si>
    <t>Sollentuna, Sweden</t>
  </si>
  <si>
    <t>Marchand</t>
  </si>
  <si>
    <t>Peverley</t>
  </si>
  <si>
    <t>McQuiad</t>
  </si>
  <si>
    <t>Kampfer</t>
  </si>
  <si>
    <t>Bartkowski</t>
  </si>
  <si>
    <t>Kingston, ON, CAN</t>
  </si>
  <si>
    <t>Charlettetown, PE, CAN</t>
  </si>
  <si>
    <t>Pittsburgh, PA, USA</t>
  </si>
  <si>
    <t>Kovar</t>
  </si>
  <si>
    <t>Pisek, Czech Republic</t>
  </si>
  <si>
    <t>Cerveny</t>
  </si>
  <si>
    <t>Mertl</t>
  </si>
  <si>
    <t>Psurny</t>
  </si>
  <si>
    <t>Armia</t>
  </si>
  <si>
    <t>Lepkowski</t>
  </si>
  <si>
    <t>Rudolf</t>
  </si>
  <si>
    <t>Zlin, Czech republic</t>
  </si>
  <si>
    <t>Pori, Finland</t>
  </si>
  <si>
    <t>Seneca, NY, USA</t>
  </si>
  <si>
    <t>6´15</t>
  </si>
  <si>
    <t>Tumba, Sweden</t>
  </si>
  <si>
    <t>Babchuk</t>
  </si>
  <si>
    <t>Backlund</t>
  </si>
  <si>
    <t>Kiev, Ukraina</t>
  </si>
  <si>
    <t>Minot, ND, USA</t>
  </si>
  <si>
    <t>Vasteras, Sweden</t>
  </si>
  <si>
    <t>Sarich</t>
  </si>
  <si>
    <t>Galiardi</t>
  </si>
  <si>
    <t>Landeskog</t>
  </si>
  <si>
    <t>Lindstrom</t>
  </si>
  <si>
    <t>TJ</t>
  </si>
  <si>
    <t>Joakim</t>
  </si>
  <si>
    <t>Laval, Quebec, CAN</t>
  </si>
  <si>
    <t>Guelph, ON, CAN</t>
  </si>
  <si>
    <t>Skelleftea, Sweden</t>
  </si>
  <si>
    <t>Kari</t>
  </si>
  <si>
    <t>Massena, NY, US</t>
  </si>
  <si>
    <t>Bogosian</t>
  </si>
  <si>
    <t>Saponari</t>
  </si>
  <si>
    <t>Vinny</t>
  </si>
  <si>
    <t>Powder Springs, GA</t>
  </si>
  <si>
    <t>Vorobiev</t>
  </si>
  <si>
    <t>Tinordi</t>
  </si>
  <si>
    <t>Palushaj</t>
  </si>
  <si>
    <t>Leblanc</t>
  </si>
  <si>
    <t>Wisniewski</t>
  </si>
  <si>
    <t>Aeron</t>
  </si>
  <si>
    <t>Louis</t>
  </si>
  <si>
    <t>Morgan</t>
  </si>
  <si>
    <t>Millersville, USA</t>
  </si>
  <si>
    <t>Livonia, USA</t>
  </si>
  <si>
    <t>Point-Clarie, CAN</t>
  </si>
  <si>
    <t>Summerside, CAN</t>
  </si>
  <si>
    <t>Canton, USA</t>
  </si>
  <si>
    <t>Hedberg</t>
  </si>
  <si>
    <t>Leksand, Sweden</t>
  </si>
  <si>
    <t>Corrente</t>
  </si>
  <si>
    <t>Tedenby</t>
  </si>
  <si>
    <t>Palmieri</t>
  </si>
  <si>
    <t>Grand Ledge, MI</t>
  </si>
  <si>
    <t>Missisauga, ON, CAN</t>
  </si>
  <si>
    <t>Utica, NY, USA</t>
  </si>
  <si>
    <t>Calgary, AB, CAN</t>
  </si>
  <si>
    <t>Sauer</t>
  </si>
  <si>
    <t>Fogarty</t>
  </si>
  <si>
    <t>St.Croix</t>
  </si>
  <si>
    <t>McColgan</t>
  </si>
  <si>
    <t>Jonathan T.</t>
  </si>
  <si>
    <t>Steven</t>
  </si>
  <si>
    <t>East Palestine, Ohio, USA</t>
  </si>
  <si>
    <t>St. Cloud, MN, USA</t>
  </si>
  <si>
    <t>Edina, Minnesota, USA</t>
  </si>
  <si>
    <t>Winnipeg, Manitoba, CAN</t>
  </si>
  <si>
    <t>Manhattan Beach, California, USA</t>
  </si>
  <si>
    <t>Montreal, Quebec, CAN</t>
  </si>
  <si>
    <t>Meszaros</t>
  </si>
  <si>
    <t>Seria, Brunei</t>
  </si>
  <si>
    <t>Povazska Bystrica, Slovakia</t>
  </si>
  <si>
    <t>Grimsby, ONT</t>
  </si>
  <si>
    <t>Bieksa</t>
  </si>
  <si>
    <t>McDonald</t>
  </si>
  <si>
    <t>Musil</t>
  </si>
  <si>
    <t>Jaskin</t>
  </si>
  <si>
    <t>Schumacher</t>
  </si>
  <si>
    <t>Percy</t>
  </si>
  <si>
    <t>Leivo</t>
  </si>
  <si>
    <t>Nilsson</t>
  </si>
  <si>
    <t>Brody</t>
  </si>
  <si>
    <t>Delta, BC, CAN</t>
  </si>
  <si>
    <t>Deluth, MN, USA</t>
  </si>
  <si>
    <t>Petawawa, ONT, CAN</t>
  </si>
  <si>
    <t>Innisfil, ONT, CAN</t>
  </si>
  <si>
    <t>Laich</t>
  </si>
  <si>
    <t>Repik</t>
  </si>
  <si>
    <t>Brouwer</t>
  </si>
  <si>
    <t>Pinizzotto</t>
  </si>
  <si>
    <t>DJ</t>
  </si>
  <si>
    <t>Brooks</t>
  </si>
  <si>
    <t>Meadow Lake, SK, CAN</t>
  </si>
  <si>
    <t>Wawota, SK, CAN</t>
  </si>
  <si>
    <t>Vlasim, Czech republic</t>
  </si>
  <si>
    <t>Alexander  **</t>
  </si>
  <si>
    <t>Jaroslav  **</t>
  </si>
  <si>
    <t>Sidney  **</t>
  </si>
  <si>
    <t>Jordan  **</t>
  </si>
  <si>
    <t>Marc  **</t>
  </si>
  <si>
    <t>Miikka  **</t>
  </si>
  <si>
    <t>Johnny  **</t>
  </si>
  <si>
    <t>Tim  **</t>
  </si>
  <si>
    <t>Tyler  *</t>
  </si>
  <si>
    <t>Shawn  *</t>
  </si>
  <si>
    <t>Maxim  *</t>
  </si>
  <si>
    <t>Zach  *</t>
  </si>
  <si>
    <t>Evgenij  *</t>
  </si>
  <si>
    <t>Nicklas  *</t>
  </si>
  <si>
    <t>James  *</t>
  </si>
  <si>
    <t>Dmitry  *</t>
  </si>
  <si>
    <t>Danil</t>
  </si>
  <si>
    <t>Novoseltsev</t>
  </si>
  <si>
    <t>Mathias</t>
  </si>
  <si>
    <t>Marc-Antoine</t>
  </si>
  <si>
    <t>Aki Petteri</t>
  </si>
  <si>
    <t>Pierre</t>
  </si>
  <si>
    <t>Kirill  *</t>
  </si>
  <si>
    <t>Pernell Karl  *</t>
  </si>
  <si>
    <t>Vasicek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</si>
</sst>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\ dd"/>
    <numFmt numFmtId="165" formatCode="0.000"/>
    <numFmt numFmtId="166" formatCode="0.0"/>
    <numFmt numFmtId="167" formatCode="[$-405]d\.\ mmmm\ yyyy"/>
  </numFmts>
  <fonts count="57">
    <font>
      <sz val="10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name val="Arial"/>
      <family val="2"/>
    </font>
    <font>
      <b/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3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6"/>
      <color indexed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sz val="14"/>
      <color indexed="12"/>
      <name val="Arial"/>
      <family val="2"/>
    </font>
    <font>
      <sz val="12"/>
      <name val="Arial"/>
      <family val="2"/>
    </font>
    <font>
      <sz val="9"/>
      <name val="Tahoma"/>
      <family val="2"/>
    </font>
    <font>
      <i/>
      <sz val="12"/>
      <name val="Arial"/>
      <family val="2"/>
    </font>
    <font>
      <i/>
      <sz val="12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58"/>
      <name val="Calibri"/>
      <family val="2"/>
    </font>
    <font>
      <b/>
      <sz val="10"/>
      <color indexed="29"/>
      <name val="Arial"/>
      <family val="2"/>
    </font>
    <font>
      <b/>
      <sz val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b/>
      <sz val="10"/>
      <color theme="9" tint="0.39998000860214233"/>
      <name val="Arial"/>
      <family val="2"/>
    </font>
    <font>
      <b/>
      <sz val="10"/>
      <color theme="0"/>
      <name val="Arial"/>
      <family val="2"/>
    </font>
    <font>
      <sz val="10"/>
      <color rgb="FF00B050"/>
      <name val="Arial"/>
      <family val="2"/>
    </font>
    <font>
      <b/>
      <sz val="8"/>
      <name val="Arial"/>
      <family val="2"/>
    </font>
  </fonts>
  <fills count="53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CC000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medium"/>
    </border>
    <border>
      <left style="medium"/>
      <right style="thin">
        <color indexed="8"/>
      </right>
      <top style="medium"/>
      <bottom style="double">
        <color indexed="8"/>
      </bottom>
    </border>
    <border>
      <left style="thin">
        <color indexed="8"/>
      </left>
      <right style="thin">
        <color indexed="8"/>
      </right>
      <top style="medium"/>
      <bottom style="double">
        <color indexed="8"/>
      </bottom>
    </border>
    <border>
      <left style="thin">
        <color indexed="8"/>
      </left>
      <right style="medium"/>
      <top style="medium"/>
      <bottom style="double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</borders>
  <cellStyleXfs count="2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5" fillId="6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6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5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46" fillId="30" borderId="0" applyNumberFormat="0" applyBorder="0" applyAlignment="0" applyProtection="0"/>
    <xf numFmtId="0" fontId="8" fillId="31" borderId="2" applyNumberFormat="0" applyAlignment="0" applyProtection="0"/>
    <xf numFmtId="0" fontId="47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0" fillId="4" borderId="7" applyNumberFormat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40" fillId="33" borderId="0" applyNumberFormat="0" applyBorder="0" applyAlignment="0" applyProtection="0"/>
    <xf numFmtId="0" fontId="4" fillId="2" borderId="0" applyNumberFormat="0" applyBorder="0" applyAlignment="0" applyProtection="0"/>
    <xf numFmtId="0" fontId="4" fillId="14" borderId="0" applyNumberFormat="0" applyBorder="0" applyAlignment="0" applyProtection="0"/>
    <xf numFmtId="0" fontId="14" fillId="0" borderId="0" applyNumberFormat="0" applyFill="0" applyBorder="0" applyAlignment="0" applyProtection="0"/>
    <xf numFmtId="0" fontId="16" fillId="13" borderId="10" applyNumberFormat="0" applyAlignment="0" applyProtection="0"/>
    <xf numFmtId="0" fontId="17" fillId="34" borderId="10" applyNumberFormat="0" applyAlignment="0" applyProtection="0"/>
    <xf numFmtId="0" fontId="18" fillId="34" borderId="11" applyNumberFormat="0" applyAlignment="0" applyProtection="0"/>
    <xf numFmtId="0" fontId="19" fillId="0" borderId="0" applyNumberFormat="0" applyFill="0" applyBorder="0" applyAlignment="0" applyProtection="0"/>
    <xf numFmtId="0" fontId="5" fillId="35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4" fillId="3" borderId="0" applyNumberFormat="0" applyBorder="0" applyAlignment="0" applyProtection="0"/>
    <xf numFmtId="0" fontId="5" fillId="36" borderId="0" applyNumberFormat="0" applyBorder="0" applyAlignment="0" applyProtection="0"/>
    <xf numFmtId="0" fontId="4" fillId="6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4" fillId="13" borderId="0" applyNumberFormat="0" applyBorder="0" applyAlignment="0" applyProtection="0"/>
    <xf numFmtId="0" fontId="14" fillId="0" borderId="0" applyNumberFormat="0" applyFill="0" applyBorder="0" applyAlignment="0" applyProtection="0"/>
    <xf numFmtId="0" fontId="16" fillId="13" borderId="10" applyNumberFormat="0" applyAlignment="0" applyProtection="0"/>
    <xf numFmtId="0" fontId="17" fillId="34" borderId="10" applyNumberFormat="0" applyAlignment="0" applyProtection="0"/>
    <xf numFmtId="0" fontId="18" fillId="34" borderId="11" applyNumberFormat="0" applyAlignment="0" applyProtection="0"/>
    <xf numFmtId="0" fontId="19" fillId="0" borderId="0" applyNumberFormat="0" applyFill="0" applyBorder="0" applyAlignment="0" applyProtection="0"/>
    <xf numFmtId="0" fontId="5" fillId="35" borderId="0" applyNumberFormat="0" applyBorder="0" applyAlignment="0" applyProtection="0"/>
    <xf numFmtId="0" fontId="5" fillId="21" borderId="0" applyNumberFormat="0" applyBorder="0" applyAlignment="0" applyProtection="0"/>
    <xf numFmtId="0" fontId="4" fillId="4" borderId="0" applyNumberFormat="0" applyBorder="0" applyAlignment="0" applyProtection="0"/>
    <xf numFmtId="0" fontId="5" fillId="22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6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6" fillId="0" borderId="1" applyNumberFormat="0" applyFill="0" applyAlignment="0" applyProtection="0"/>
    <xf numFmtId="0" fontId="4" fillId="3" borderId="0" applyNumberFormat="0" applyBorder="0" applyAlignment="0" applyProtection="0"/>
    <xf numFmtId="0" fontId="7" fillId="29" borderId="0" applyNumberFormat="0" applyBorder="0" applyAlignment="0" applyProtection="0"/>
    <xf numFmtId="0" fontId="8" fillId="31" borderId="2" applyNumberFormat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0" fillId="4" borderId="7" applyNumberFormat="0" applyAlignment="0" applyProtection="0"/>
    <xf numFmtId="0" fontId="14" fillId="0" borderId="8" applyNumberFormat="0" applyFill="0" applyAlignment="0" applyProtection="0"/>
    <xf numFmtId="0" fontId="4" fillId="4" borderId="0" applyNumberFormat="0" applyBorder="0" applyAlignment="0" applyProtection="0"/>
    <xf numFmtId="0" fontId="15" fillId="6" borderId="0" applyNumberFormat="0" applyBorder="0" applyAlignment="0" applyProtection="0"/>
    <xf numFmtId="0" fontId="4" fillId="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4" borderId="0" applyNumberFormat="0" applyBorder="0" applyAlignment="0" applyProtection="0"/>
    <xf numFmtId="0" fontId="5" fillId="6" borderId="0" applyNumberFormat="0" applyBorder="0" applyAlignment="0" applyProtection="0"/>
    <xf numFmtId="0" fontId="4" fillId="5" borderId="0" applyNumberFormat="0" applyBorder="0" applyAlignment="0" applyProtection="0"/>
    <xf numFmtId="0" fontId="5" fillId="3" borderId="0" applyNumberFormat="0" applyBorder="0" applyAlignment="0" applyProtection="0"/>
    <xf numFmtId="0" fontId="6" fillId="0" borderId="1" applyNumberFormat="0" applyFill="0" applyAlignment="0" applyProtection="0"/>
    <xf numFmtId="0" fontId="4" fillId="3" borderId="0" applyNumberFormat="0" applyBorder="0" applyAlignment="0" applyProtection="0"/>
    <xf numFmtId="0" fontId="7" fillId="29" borderId="0" applyNumberFormat="0" applyBorder="0" applyAlignment="0" applyProtection="0"/>
    <xf numFmtId="0" fontId="8" fillId="31" borderId="2" applyNumberFormat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" fillId="6" borderId="0" applyNumberFormat="0" applyBorder="0" applyAlignment="0" applyProtection="0"/>
    <xf numFmtId="0" fontId="13" fillId="13" borderId="0" applyNumberFormat="0" applyBorder="0" applyAlignment="0" applyProtection="0"/>
    <xf numFmtId="0" fontId="0" fillId="4" borderId="7" applyNumberFormat="0" applyAlignment="0" applyProtection="0"/>
    <xf numFmtId="0" fontId="14" fillId="0" borderId="8" applyNumberFormat="0" applyFill="0" applyAlignment="0" applyProtection="0"/>
    <xf numFmtId="0" fontId="4" fillId="4" borderId="0" applyNumberFormat="0" applyBorder="0" applyAlignment="0" applyProtection="0"/>
    <xf numFmtId="0" fontId="15" fillId="6" borderId="0" applyNumberFormat="0" applyBorder="0" applyAlignment="0" applyProtection="0"/>
    <xf numFmtId="0" fontId="4" fillId="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4" borderId="0" applyNumberFormat="0" applyBorder="0" applyAlignment="0" applyProtection="0"/>
    <xf numFmtId="0" fontId="5" fillId="6" borderId="0" applyNumberFormat="0" applyBorder="0" applyAlignment="0" applyProtection="0"/>
    <xf numFmtId="0" fontId="4" fillId="5" borderId="0" applyNumberFormat="0" applyBorder="0" applyAlignment="0" applyProtection="0"/>
    <xf numFmtId="0" fontId="5" fillId="3" borderId="0" applyNumberFormat="0" applyBorder="0" applyAlignment="0" applyProtection="0"/>
    <xf numFmtId="0" fontId="6" fillId="0" borderId="1" applyNumberFormat="0" applyFill="0" applyAlignment="0" applyProtection="0"/>
    <xf numFmtId="0" fontId="4" fillId="3" borderId="0" applyNumberFormat="0" applyBorder="0" applyAlignment="0" applyProtection="0"/>
    <xf numFmtId="0" fontId="7" fillId="29" borderId="0" applyNumberFormat="0" applyBorder="0" applyAlignment="0" applyProtection="0"/>
    <xf numFmtId="0" fontId="8" fillId="31" borderId="2" applyNumberFormat="0" applyAlignment="0" applyProtection="0"/>
    <xf numFmtId="0" fontId="4" fillId="6" borderId="0" applyNumberFormat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" fillId="6" borderId="0" applyNumberFormat="0" applyBorder="0" applyAlignment="0" applyProtection="0"/>
    <xf numFmtId="0" fontId="13" fillId="13" borderId="0" applyNumberFormat="0" applyBorder="0" applyAlignment="0" applyProtection="0"/>
    <xf numFmtId="0" fontId="0" fillId="4" borderId="7" applyNumberFormat="0" applyAlignment="0" applyProtection="0"/>
    <xf numFmtId="0" fontId="14" fillId="0" borderId="8" applyNumberFormat="0" applyFill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15" fillId="6" borderId="0" applyNumberFormat="0" applyBorder="0" applyAlignment="0" applyProtection="0"/>
    <xf numFmtId="0" fontId="14" fillId="0" borderId="0" applyNumberFormat="0" applyFill="0" applyBorder="0" applyAlignment="0" applyProtection="0"/>
    <xf numFmtId="0" fontId="16" fillId="13" borderId="10" applyNumberFormat="0" applyAlignment="0" applyProtection="0"/>
    <xf numFmtId="0" fontId="17" fillId="34" borderId="10" applyNumberFormat="0" applyAlignment="0" applyProtection="0"/>
    <xf numFmtId="0" fontId="18" fillId="34" borderId="11" applyNumberFormat="0" applyAlignment="0" applyProtection="0"/>
    <xf numFmtId="0" fontId="19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5" fillId="35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4" fillId="13" borderId="0" applyNumberFormat="0" applyBorder="0" applyAlignment="0" applyProtection="0"/>
    <xf numFmtId="0" fontId="5" fillId="36" borderId="0" applyNumberFormat="0" applyBorder="0" applyAlignment="0" applyProtection="0"/>
    <xf numFmtId="0" fontId="4" fillId="5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3" borderId="0" applyNumberFormat="0" applyBorder="0" applyAlignment="0" applyProtection="0"/>
    <xf numFmtId="0" fontId="1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6" fillId="13" borderId="10" applyNumberFormat="0" applyAlignment="0" applyProtection="0"/>
    <xf numFmtId="0" fontId="17" fillId="34" borderId="10" applyNumberFormat="0" applyAlignment="0" applyProtection="0"/>
    <xf numFmtId="0" fontId="51" fillId="39" borderId="12" applyNumberFormat="0" applyAlignment="0" applyProtection="0"/>
    <xf numFmtId="0" fontId="18" fillId="34" borderId="11" applyNumberFormat="0" applyAlignment="0" applyProtection="0"/>
    <xf numFmtId="0" fontId="19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" fillId="35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44" fillId="40" borderId="0" applyNumberFormat="0" applyBorder="0" applyAlignment="0" applyProtection="0"/>
    <xf numFmtId="0" fontId="44" fillId="41" borderId="0" applyNumberFormat="0" applyBorder="0" applyAlignment="0" applyProtection="0"/>
    <xf numFmtId="0" fontId="44" fillId="42" borderId="0" applyNumberFormat="0" applyBorder="0" applyAlignment="0" applyProtection="0"/>
    <xf numFmtId="0" fontId="44" fillId="43" borderId="0" applyNumberFormat="0" applyBorder="0" applyAlignment="0" applyProtection="0"/>
    <xf numFmtId="0" fontId="44" fillId="44" borderId="0" applyNumberFormat="0" applyBorder="0" applyAlignment="0" applyProtection="0"/>
    <xf numFmtId="0" fontId="44" fillId="45" borderId="0" applyNumberFormat="0" applyBorder="0" applyAlignment="0" applyProtection="0"/>
  </cellStyleXfs>
  <cellXfs count="18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5" borderId="0" xfId="0" applyFont="1" applyFill="1" applyAlignment="1">
      <alignment/>
    </xf>
    <xf numFmtId="14" fontId="0" fillId="5" borderId="0" xfId="0" applyNumberFormat="1" applyFont="1" applyFill="1" applyAlignment="1">
      <alignment/>
    </xf>
    <xf numFmtId="0" fontId="0" fillId="5" borderId="0" xfId="0" applyFont="1" applyFill="1" applyAlignment="1">
      <alignment horizontal="center"/>
    </xf>
    <xf numFmtId="1" fontId="0" fillId="5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 horizontal="center"/>
    </xf>
    <xf numFmtId="0" fontId="22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Font="1" applyAlignment="1">
      <alignment horizontal="right"/>
    </xf>
    <xf numFmtId="0" fontId="22" fillId="0" borderId="0" xfId="0" applyFont="1" applyAlignment="1">
      <alignment horizontal="right"/>
    </xf>
    <xf numFmtId="0" fontId="0" fillId="5" borderId="0" xfId="0" applyFill="1" applyAlignment="1">
      <alignment/>
    </xf>
    <xf numFmtId="0" fontId="0" fillId="0" borderId="0" xfId="0" applyFont="1" applyAlignment="1">
      <alignment/>
    </xf>
    <xf numFmtId="0" fontId="23" fillId="46" borderId="0" xfId="0" applyFont="1" applyFill="1" applyAlignment="1">
      <alignment horizontal="center"/>
    </xf>
    <xf numFmtId="0" fontId="23" fillId="46" borderId="0" xfId="0" applyFont="1" applyFill="1" applyAlignment="1">
      <alignment/>
    </xf>
    <xf numFmtId="0" fontId="23" fillId="46" borderId="0" xfId="0" applyFont="1" applyFill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Border="1" applyAlignment="1">
      <alignment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14" fontId="0" fillId="0" borderId="0" xfId="0" applyNumberFormat="1" applyAlignment="1">
      <alignment horizontal="right"/>
    </xf>
    <xf numFmtId="0" fontId="24" fillId="31" borderId="13" xfId="0" applyFont="1" applyFill="1" applyBorder="1" applyAlignment="1">
      <alignment horizontal="center"/>
    </xf>
    <xf numFmtId="0" fontId="24" fillId="31" borderId="14" xfId="0" applyFont="1" applyFill="1" applyBorder="1" applyAlignment="1">
      <alignment/>
    </xf>
    <xf numFmtId="0" fontId="24" fillId="31" borderId="14" xfId="0" applyFont="1" applyFill="1" applyBorder="1" applyAlignment="1">
      <alignment/>
    </xf>
    <xf numFmtId="0" fontId="24" fillId="31" borderId="15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22" fillId="0" borderId="0" xfId="0" applyFont="1" applyFill="1" applyAlignment="1">
      <alignment/>
    </xf>
    <xf numFmtId="14" fontId="22" fillId="0" borderId="0" xfId="0" applyNumberFormat="1" applyFont="1" applyFill="1" applyAlignment="1">
      <alignment/>
    </xf>
    <xf numFmtId="0" fontId="22" fillId="0" borderId="0" xfId="0" applyFont="1" applyFill="1" applyAlignment="1">
      <alignment horizontal="center"/>
    </xf>
    <xf numFmtId="14" fontId="0" fillId="0" borderId="0" xfId="0" applyNumberFormat="1" applyAlignment="1">
      <alignment/>
    </xf>
    <xf numFmtId="0" fontId="25" fillId="0" borderId="0" xfId="0" applyFont="1" applyAlignment="1">
      <alignment horizontal="center"/>
    </xf>
    <xf numFmtId="0" fontId="25" fillId="0" borderId="0" xfId="0" applyFont="1" applyAlignment="1">
      <alignment/>
    </xf>
    <xf numFmtId="14" fontId="25" fillId="0" borderId="0" xfId="0" applyNumberFormat="1" applyFont="1" applyAlignment="1">
      <alignment/>
    </xf>
    <xf numFmtId="1" fontId="25" fillId="0" borderId="0" xfId="0" applyNumberFormat="1" applyFont="1" applyAlignment="1">
      <alignment horizontal="center"/>
    </xf>
    <xf numFmtId="0" fontId="24" fillId="31" borderId="16" xfId="0" applyFont="1" applyFill="1" applyBorder="1" applyAlignment="1">
      <alignment horizontal="center"/>
    </xf>
    <xf numFmtId="0" fontId="24" fillId="0" borderId="0" xfId="0" applyFont="1" applyAlignment="1">
      <alignment/>
    </xf>
    <xf numFmtId="0" fontId="26" fillId="38" borderId="0" xfId="0" applyFont="1" applyFill="1" applyBorder="1" applyAlignment="1">
      <alignment horizontal="center"/>
    </xf>
    <xf numFmtId="0" fontId="26" fillId="38" borderId="0" xfId="0" applyFont="1" applyFill="1" applyAlignment="1">
      <alignment/>
    </xf>
    <xf numFmtId="0" fontId="26" fillId="38" borderId="0" xfId="0" applyFont="1" applyFill="1" applyAlignment="1">
      <alignment/>
    </xf>
    <xf numFmtId="0" fontId="26" fillId="38" borderId="0" xfId="0" applyFont="1" applyFill="1" applyAlignment="1">
      <alignment horizontal="center"/>
    </xf>
    <xf numFmtId="0" fontId="25" fillId="0" borderId="0" xfId="0" applyFont="1" applyFill="1" applyAlignment="1">
      <alignment/>
    </xf>
    <xf numFmtId="1" fontId="0" fillId="5" borderId="0" xfId="0" applyNumberFormat="1" applyFill="1" applyAlignment="1">
      <alignment horizontal="center"/>
    </xf>
    <xf numFmtId="0" fontId="23" fillId="38" borderId="0" xfId="0" applyFont="1" applyFill="1" applyBorder="1" applyAlignment="1">
      <alignment horizontal="center"/>
    </xf>
    <xf numFmtId="0" fontId="1" fillId="38" borderId="0" xfId="0" applyFont="1" applyFill="1" applyAlignment="1">
      <alignment/>
    </xf>
    <xf numFmtId="0" fontId="23" fillId="38" borderId="0" xfId="0" applyFont="1" applyFill="1" applyAlignment="1">
      <alignment/>
    </xf>
    <xf numFmtId="0" fontId="23" fillId="38" borderId="0" xfId="0" applyFont="1" applyFill="1" applyAlignment="1">
      <alignment/>
    </xf>
    <xf numFmtId="0" fontId="23" fillId="38" borderId="0" xfId="0" applyFont="1" applyFill="1" applyAlignment="1">
      <alignment horizontal="center"/>
    </xf>
    <xf numFmtId="14" fontId="0" fillId="5" borderId="0" xfId="0" applyNumberFormat="1" applyFill="1" applyAlignment="1">
      <alignment/>
    </xf>
    <xf numFmtId="1" fontId="25" fillId="5" borderId="0" xfId="0" applyNumberFormat="1" applyFont="1" applyFill="1" applyAlignment="1">
      <alignment horizontal="center"/>
    </xf>
    <xf numFmtId="0" fontId="25" fillId="5" borderId="0" xfId="0" applyFont="1" applyFill="1" applyAlignment="1">
      <alignment/>
    </xf>
    <xf numFmtId="14" fontId="25" fillId="5" borderId="0" xfId="0" applyNumberFormat="1" applyFont="1" applyFill="1" applyAlignment="1">
      <alignment/>
    </xf>
    <xf numFmtId="0" fontId="25" fillId="5" borderId="0" xfId="0" applyFont="1" applyFill="1" applyAlignment="1">
      <alignment horizontal="center"/>
    </xf>
    <xf numFmtId="0" fontId="23" fillId="47" borderId="0" xfId="0" applyFont="1" applyFill="1" applyAlignment="1">
      <alignment horizontal="center"/>
    </xf>
    <xf numFmtId="0" fontId="1" fillId="47" borderId="0" xfId="0" applyFont="1" applyFill="1" applyAlignment="1">
      <alignment/>
    </xf>
    <xf numFmtId="0" fontId="23" fillId="47" borderId="0" xfId="0" applyFont="1" applyFill="1" applyAlignment="1">
      <alignment/>
    </xf>
    <xf numFmtId="0" fontId="23" fillId="47" borderId="0" xfId="0" applyFont="1" applyFill="1" applyAlignment="1">
      <alignment/>
    </xf>
    <xf numFmtId="164" fontId="0" fillId="0" borderId="0" xfId="0" applyNumberFormat="1" applyFont="1" applyAlignment="1">
      <alignment horizontal="center"/>
    </xf>
    <xf numFmtId="164" fontId="0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/>
    </xf>
    <xf numFmtId="1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25" fillId="0" borderId="0" xfId="0" applyFont="1" applyFill="1" applyAlignment="1">
      <alignment/>
    </xf>
    <xf numFmtId="14" fontId="25" fillId="0" borderId="0" xfId="0" applyNumberFormat="1" applyFont="1" applyFill="1" applyAlignment="1">
      <alignment/>
    </xf>
    <xf numFmtId="0" fontId="25" fillId="0" borderId="0" xfId="0" applyFont="1" applyFill="1" applyAlignment="1">
      <alignment horizontal="center"/>
    </xf>
    <xf numFmtId="0" fontId="27" fillId="38" borderId="0" xfId="0" applyFont="1" applyFill="1" applyAlignment="1">
      <alignment horizontal="center"/>
    </xf>
    <xf numFmtId="0" fontId="28" fillId="38" borderId="0" xfId="0" applyFont="1" applyFill="1" applyAlignment="1">
      <alignment/>
    </xf>
    <xf numFmtId="0" fontId="28" fillId="38" borderId="0" xfId="0" applyFont="1" applyFill="1" applyAlignment="1">
      <alignment/>
    </xf>
    <xf numFmtId="0" fontId="28" fillId="38" borderId="0" xfId="0" applyFont="1" applyFill="1" applyAlignment="1">
      <alignment horizontal="center"/>
    </xf>
    <xf numFmtId="1" fontId="0" fillId="0" borderId="0" xfId="0" applyNumberFormat="1" applyAlignment="1">
      <alignment/>
    </xf>
    <xf numFmtId="14" fontId="0" fillId="0" borderId="0" xfId="0" applyNumberFormat="1" applyFont="1" applyAlignment="1">
      <alignment horizontal="center"/>
    </xf>
    <xf numFmtId="0" fontId="23" fillId="48" borderId="0" xfId="0" applyFont="1" applyFill="1" applyAlignment="1">
      <alignment horizontal="center"/>
    </xf>
    <xf numFmtId="0" fontId="1" fillId="48" borderId="0" xfId="0" applyFont="1" applyFill="1" applyAlignment="1">
      <alignment/>
    </xf>
    <xf numFmtId="0" fontId="23" fillId="48" borderId="0" xfId="0" applyFont="1" applyFill="1" applyAlignment="1">
      <alignment/>
    </xf>
    <xf numFmtId="0" fontId="23" fillId="48" borderId="0" xfId="0" applyFont="1" applyFill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1" fontId="25" fillId="0" borderId="0" xfId="0" applyNumberFormat="1" applyFont="1" applyFill="1" applyAlignment="1">
      <alignment horizontal="center"/>
    </xf>
    <xf numFmtId="14" fontId="25" fillId="0" borderId="0" xfId="0" applyNumberFormat="1" applyFont="1" applyFill="1" applyBorder="1" applyAlignment="1">
      <alignment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/>
    </xf>
    <xf numFmtId="1" fontId="22" fillId="0" borderId="0" xfId="0" applyNumberFormat="1" applyFont="1" applyFill="1" applyAlignment="1">
      <alignment horizontal="center"/>
    </xf>
    <xf numFmtId="0" fontId="22" fillId="0" borderId="0" xfId="0" applyFont="1" applyFill="1" applyAlignment="1">
      <alignment horizontal="right"/>
    </xf>
    <xf numFmtId="0" fontId="21" fillId="48" borderId="0" xfId="0" applyFont="1" applyFill="1" applyAlignment="1">
      <alignment horizontal="center"/>
    </xf>
    <xf numFmtId="0" fontId="21" fillId="48" borderId="0" xfId="0" applyFont="1" applyFill="1" applyAlignment="1">
      <alignment/>
    </xf>
    <xf numFmtId="0" fontId="21" fillId="49" borderId="0" xfId="0" applyFont="1" applyFill="1" applyAlignment="1">
      <alignment horizontal="center"/>
    </xf>
    <xf numFmtId="0" fontId="21" fillId="49" borderId="0" xfId="0" applyFont="1" applyFill="1" applyAlignment="1">
      <alignment/>
    </xf>
    <xf numFmtId="0" fontId="29" fillId="0" borderId="0" xfId="0" applyFont="1" applyAlignment="1">
      <alignment/>
    </xf>
    <xf numFmtId="0" fontId="1" fillId="21" borderId="0" xfId="0" applyFont="1" applyFill="1" applyAlignment="1">
      <alignment/>
    </xf>
    <xf numFmtId="0" fontId="0" fillId="21" borderId="0" xfId="0" applyFont="1" applyFill="1" applyAlignment="1">
      <alignment horizontal="center"/>
    </xf>
    <xf numFmtId="0" fontId="23" fillId="21" borderId="0" xfId="0" applyFont="1" applyFill="1" applyAlignment="1">
      <alignment/>
    </xf>
    <xf numFmtId="0" fontId="1" fillId="21" borderId="0" xfId="0" applyFont="1" applyFill="1" applyAlignment="1">
      <alignment horizontal="center"/>
    </xf>
    <xf numFmtId="0" fontId="1" fillId="21" borderId="0" xfId="0" applyFont="1" applyFill="1" applyAlignment="1">
      <alignment horizontal="left"/>
    </xf>
    <xf numFmtId="0" fontId="1" fillId="21" borderId="0" xfId="0" applyFont="1" applyFill="1" applyAlignment="1">
      <alignment horizontal="right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1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center"/>
    </xf>
    <xf numFmtId="14" fontId="0" fillId="0" borderId="0" xfId="0" applyNumberFormat="1" applyFont="1" applyAlignment="1">
      <alignment/>
    </xf>
    <xf numFmtId="0" fontId="27" fillId="0" borderId="0" xfId="0" applyFont="1" applyFill="1" applyAlignment="1">
      <alignment/>
    </xf>
    <xf numFmtId="1" fontId="27" fillId="0" borderId="0" xfId="0" applyNumberFormat="1" applyFont="1" applyFill="1" applyAlignment="1">
      <alignment horizontal="center"/>
    </xf>
    <xf numFmtId="0" fontId="22" fillId="0" borderId="0" xfId="0" applyNumberFormat="1" applyFont="1" applyFill="1" applyAlignment="1">
      <alignment/>
    </xf>
    <xf numFmtId="14" fontId="27" fillId="0" borderId="0" xfId="0" applyNumberFormat="1" applyFont="1" applyFill="1" applyAlignment="1">
      <alignment/>
    </xf>
    <xf numFmtId="0" fontId="27" fillId="0" borderId="0" xfId="0" applyFont="1" applyFill="1" applyAlignment="1">
      <alignment horizontal="center"/>
    </xf>
    <xf numFmtId="0" fontId="27" fillId="0" borderId="0" xfId="0" applyFont="1" applyFill="1" applyAlignment="1">
      <alignment horizontal="right"/>
    </xf>
    <xf numFmtId="14" fontId="22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right"/>
    </xf>
    <xf numFmtId="14" fontId="0" fillId="0" borderId="0" xfId="0" applyNumberFormat="1" applyFill="1" applyAlignment="1">
      <alignment/>
    </xf>
    <xf numFmtId="0" fontId="25" fillId="0" borderId="0" xfId="0" applyNumberFormat="1" applyFont="1" applyFill="1" applyAlignment="1">
      <alignment/>
    </xf>
    <xf numFmtId="1" fontId="0" fillId="0" borderId="0" xfId="0" applyNumberFormat="1" applyFill="1" applyAlignment="1">
      <alignment horizontal="center"/>
    </xf>
    <xf numFmtId="0" fontId="31" fillId="0" borderId="17" xfId="0" applyFont="1" applyBorder="1" applyAlignment="1">
      <alignment/>
    </xf>
    <xf numFmtId="0" fontId="31" fillId="0" borderId="17" xfId="0" applyFont="1" applyBorder="1" applyAlignment="1">
      <alignment horizontal="center"/>
    </xf>
    <xf numFmtId="0" fontId="31" fillId="0" borderId="16" xfId="0" applyFont="1" applyBorder="1" applyAlignment="1">
      <alignment/>
    </xf>
    <xf numFmtId="0" fontId="31" fillId="0" borderId="16" xfId="0" applyFont="1" applyBorder="1" applyAlignment="1">
      <alignment horizontal="center"/>
    </xf>
    <xf numFmtId="0" fontId="32" fillId="0" borderId="16" xfId="0" applyFont="1" applyBorder="1" applyAlignment="1">
      <alignment/>
    </xf>
    <xf numFmtId="0" fontId="2" fillId="0" borderId="16" xfId="0" applyFont="1" applyBorder="1" applyAlignment="1">
      <alignment/>
    </xf>
    <xf numFmtId="0" fontId="33" fillId="0" borderId="16" xfId="0" applyFont="1" applyBorder="1" applyAlignment="1">
      <alignment/>
    </xf>
    <xf numFmtId="0" fontId="0" fillId="38" borderId="0" xfId="0" applyFill="1" applyAlignment="1">
      <alignment horizontal="center"/>
    </xf>
    <xf numFmtId="0" fontId="0" fillId="47" borderId="0" xfId="0" applyFill="1" applyAlignment="1">
      <alignment horizontal="center"/>
    </xf>
    <xf numFmtId="0" fontId="0" fillId="48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0" fontId="0" fillId="5" borderId="0" xfId="0" applyFont="1" applyFill="1" applyBorder="1" applyAlignment="1">
      <alignment/>
    </xf>
    <xf numFmtId="14" fontId="0" fillId="5" borderId="0" xfId="0" applyNumberFormat="1" applyFont="1" applyFill="1" applyBorder="1" applyAlignment="1">
      <alignment/>
    </xf>
    <xf numFmtId="0" fontId="0" fillId="5" borderId="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Fill="1" applyAlignment="1">
      <alignment/>
    </xf>
    <xf numFmtId="14" fontId="0" fillId="0" borderId="0" xfId="0" applyNumberFormat="1" applyFont="1" applyAlignment="1">
      <alignment horizontal="right"/>
    </xf>
    <xf numFmtId="14" fontId="34" fillId="0" borderId="16" xfId="0" applyNumberFormat="1" applyFont="1" applyBorder="1" applyAlignment="1">
      <alignment horizontal="center"/>
    </xf>
    <xf numFmtId="0" fontId="31" fillId="0" borderId="18" xfId="0" applyFont="1" applyBorder="1" applyAlignment="1">
      <alignment horizontal="center"/>
    </xf>
    <xf numFmtId="14" fontId="34" fillId="0" borderId="19" xfId="0" applyNumberFormat="1" applyFont="1" applyBorder="1" applyAlignment="1">
      <alignment horizontal="center"/>
    </xf>
    <xf numFmtId="0" fontId="30" fillId="0" borderId="20" xfId="0" applyFont="1" applyBorder="1" applyAlignment="1">
      <alignment/>
    </xf>
    <xf numFmtId="0" fontId="30" fillId="0" borderId="21" xfId="0" applyFont="1" applyBorder="1" applyAlignment="1">
      <alignment/>
    </xf>
    <xf numFmtId="0" fontId="30" fillId="0" borderId="21" xfId="0" applyFont="1" applyBorder="1" applyAlignment="1">
      <alignment/>
    </xf>
    <xf numFmtId="0" fontId="30" fillId="0" borderId="21" xfId="0" applyFont="1" applyBorder="1" applyAlignment="1">
      <alignment horizontal="center"/>
    </xf>
    <xf numFmtId="4" fontId="30" fillId="0" borderId="22" xfId="0" applyNumberFormat="1" applyFont="1" applyBorder="1" applyAlignment="1">
      <alignment horizontal="center"/>
    </xf>
    <xf numFmtId="0" fontId="31" fillId="0" borderId="23" xfId="0" applyFont="1" applyBorder="1" applyAlignment="1">
      <alignment/>
    </xf>
    <xf numFmtId="4" fontId="31" fillId="0" borderId="24" xfId="0" applyNumberFormat="1" applyFont="1" applyBorder="1" applyAlignment="1">
      <alignment horizontal="center"/>
    </xf>
    <xf numFmtId="0" fontId="31" fillId="0" borderId="25" xfId="0" applyFont="1" applyBorder="1" applyAlignment="1">
      <alignment/>
    </xf>
    <xf numFmtId="0" fontId="31" fillId="0" borderId="26" xfId="0" applyFont="1" applyBorder="1" applyAlignment="1">
      <alignment/>
    </xf>
    <xf numFmtId="0" fontId="31" fillId="0" borderId="27" xfId="0" applyFont="1" applyBorder="1" applyAlignment="1">
      <alignment/>
    </xf>
    <xf numFmtId="4" fontId="31" fillId="0" borderId="28" xfId="0" applyNumberFormat="1" applyFont="1" applyBorder="1" applyAlignment="1">
      <alignment horizontal="center"/>
    </xf>
    <xf numFmtId="14" fontId="31" fillId="0" borderId="19" xfId="0" applyNumberFormat="1" applyFont="1" applyBorder="1" applyAlignment="1">
      <alignment horizontal="center"/>
    </xf>
    <xf numFmtId="0" fontId="26" fillId="50" borderId="0" xfId="0" applyFont="1" applyFill="1" applyAlignment="1">
      <alignment horizontal="center"/>
    </xf>
    <xf numFmtId="0" fontId="26" fillId="50" borderId="0" xfId="0" applyFont="1" applyFill="1" applyAlignment="1">
      <alignment/>
    </xf>
    <xf numFmtId="0" fontId="36" fillId="0" borderId="16" xfId="0" applyFont="1" applyBorder="1" applyAlignment="1">
      <alignment/>
    </xf>
    <xf numFmtId="0" fontId="37" fillId="0" borderId="16" xfId="0" applyFont="1" applyBorder="1" applyAlignment="1">
      <alignment/>
    </xf>
    <xf numFmtId="0" fontId="53" fillId="51" borderId="0" xfId="0" applyFont="1" applyFill="1" applyAlignment="1">
      <alignment horizontal="center"/>
    </xf>
    <xf numFmtId="0" fontId="53" fillId="51" borderId="0" xfId="0" applyFont="1" applyFill="1" applyAlignment="1">
      <alignment/>
    </xf>
    <xf numFmtId="0" fontId="53" fillId="51" borderId="0" xfId="0" applyFont="1" applyFill="1" applyAlignment="1">
      <alignment/>
    </xf>
    <xf numFmtId="0" fontId="54" fillId="52" borderId="0" xfId="0" applyFont="1" applyFill="1" applyAlignment="1">
      <alignment horizontal="center"/>
    </xf>
    <xf numFmtId="0" fontId="54" fillId="52" borderId="0" xfId="0" applyFont="1" applyFill="1" applyAlignment="1">
      <alignment/>
    </xf>
    <xf numFmtId="0" fontId="54" fillId="52" borderId="0" xfId="0" applyFont="1" applyFill="1" applyAlignment="1">
      <alignment/>
    </xf>
    <xf numFmtId="0" fontId="0" fillId="0" borderId="0" xfId="0" applyFont="1" applyAlignment="1">
      <alignment horizontal="left"/>
    </xf>
    <xf numFmtId="0" fontId="55" fillId="0" borderId="0" xfId="0" applyFont="1" applyAlignment="1">
      <alignment/>
    </xf>
    <xf numFmtId="14" fontId="55" fillId="0" borderId="0" xfId="0" applyNumberFormat="1" applyFont="1" applyAlignment="1">
      <alignment/>
    </xf>
    <xf numFmtId="0" fontId="55" fillId="0" borderId="0" xfId="0" applyFont="1" applyAlignment="1">
      <alignment horizontal="center"/>
    </xf>
    <xf numFmtId="1" fontId="55" fillId="0" borderId="0" xfId="0" applyNumberFormat="1" applyFont="1" applyAlignment="1">
      <alignment horizontal="center"/>
    </xf>
    <xf numFmtId="0" fontId="55" fillId="0" borderId="0" xfId="0" applyFont="1" applyFill="1" applyAlignment="1">
      <alignment/>
    </xf>
    <xf numFmtId="0" fontId="55" fillId="0" borderId="0" xfId="0" applyFont="1" applyFill="1" applyBorder="1" applyAlignment="1">
      <alignment/>
    </xf>
    <xf numFmtId="14" fontId="55" fillId="0" borderId="0" xfId="0" applyNumberFormat="1" applyFont="1" applyBorder="1" applyAlignment="1">
      <alignment/>
    </xf>
    <xf numFmtId="0" fontId="55" fillId="0" borderId="0" xfId="0" applyFont="1" applyBorder="1" applyAlignment="1">
      <alignment horizontal="center"/>
    </xf>
    <xf numFmtId="14" fontId="55" fillId="0" borderId="0" xfId="0" applyNumberFormat="1" applyFont="1" applyFill="1" applyAlignment="1">
      <alignment/>
    </xf>
    <xf numFmtId="0" fontId="55" fillId="0" borderId="0" xfId="0" applyFont="1" applyFill="1" applyAlignment="1">
      <alignment horizontal="center"/>
    </xf>
    <xf numFmtId="1" fontId="55" fillId="0" borderId="0" xfId="0" applyNumberFormat="1" applyFont="1" applyFill="1" applyAlignment="1">
      <alignment horizontal="center"/>
    </xf>
    <xf numFmtId="0" fontId="55" fillId="0" borderId="0" xfId="0" applyNumberFormat="1" applyFont="1" applyAlignment="1">
      <alignment/>
    </xf>
    <xf numFmtId="14" fontId="55" fillId="0" borderId="0" xfId="0" applyNumberFormat="1" applyFont="1" applyAlignment="1">
      <alignment horizontal="center"/>
    </xf>
  </cellXfs>
  <cellStyles count="203">
    <cellStyle name="Normal" xfId="0"/>
    <cellStyle name="20 % – Zvýrazn?ní1" xfId="15"/>
    <cellStyle name="20 % – Zvýrazn?ní2" xfId="16"/>
    <cellStyle name="20 % – Zvýrazn?ní3" xfId="17"/>
    <cellStyle name="20 % – Zvýrazn?ní4" xfId="18"/>
    <cellStyle name="20 % – Zvýrazn?ní5" xfId="19"/>
    <cellStyle name="20 % – Zvýrazn?ní6" xfId="20"/>
    <cellStyle name="20 % – Zvýraznění1" xfId="21"/>
    <cellStyle name="20 % – Zvýraznění2" xfId="22"/>
    <cellStyle name="20 % – Zvýraznění3" xfId="23"/>
    <cellStyle name="20 % – Zvýraznění4" xfId="24"/>
    <cellStyle name="20 % – Zvýraznění5" xfId="25"/>
    <cellStyle name="20 % – Zvýraznění6" xfId="26"/>
    <cellStyle name="40 % – Zvýrazn?ní1" xfId="27"/>
    <cellStyle name="40 % – Zvýrazn?ní2" xfId="28"/>
    <cellStyle name="40 % – Zvýrazn?ní3" xfId="29"/>
    <cellStyle name="40 % – Zvýrazn?ní4" xfId="30"/>
    <cellStyle name="40 % – Zvýrazn?ní5" xfId="31"/>
    <cellStyle name="40 % – Zvýrazn?ní6" xfId="32"/>
    <cellStyle name="40 % – Zvýraznění1" xfId="33"/>
    <cellStyle name="40 % – Zvýraznění2" xfId="34"/>
    <cellStyle name="40 % – Zvýraznění3" xfId="35"/>
    <cellStyle name="40 % – Zvýraznění4" xfId="36"/>
    <cellStyle name="40 % – Zvýraznění5" xfId="37"/>
    <cellStyle name="40 % – Zvýraznění6" xfId="38"/>
    <cellStyle name="60 % – Zvýrazn?ní1" xfId="39"/>
    <cellStyle name="60 % – Zvýrazn?ní2" xfId="40"/>
    <cellStyle name="60 % – Zvýrazn?ní3" xfId="41"/>
    <cellStyle name="60 % – Zvýrazn?ní4" xfId="42"/>
    <cellStyle name="60 % – Zvýrazn?ní5" xfId="43"/>
    <cellStyle name="60 % – Zvýrazn?ní6" xfId="44"/>
    <cellStyle name="60 % – Zvýraznění1" xfId="45"/>
    <cellStyle name="60 % – Zvýraznění2" xfId="46"/>
    <cellStyle name="60 % – Zvýraznění3" xfId="47"/>
    <cellStyle name="60 % – Zvýraznění4" xfId="48"/>
    <cellStyle name="60 % – Zvýraznění5" xfId="49"/>
    <cellStyle name="60 % – Zvýraznění6" xfId="50"/>
    <cellStyle name="Celkem" xfId="51"/>
    <cellStyle name="Comma" xfId="52"/>
    <cellStyle name="Comma [0]" xfId="53"/>
    <cellStyle name="Hyperlink" xfId="54"/>
    <cellStyle name="Chybn?" xfId="55"/>
    <cellStyle name="Chybně" xfId="56"/>
    <cellStyle name="Kontrolní bu?ka" xfId="57"/>
    <cellStyle name="Kontrolní buňka" xfId="58"/>
    <cellStyle name="Currency" xfId="59"/>
    <cellStyle name="Currency [0]" xfId="60"/>
    <cellStyle name="Nadpis 1" xfId="61"/>
    <cellStyle name="Nadpis 2" xfId="62"/>
    <cellStyle name="Nadpis 3" xfId="63"/>
    <cellStyle name="Nadpis 4" xfId="64"/>
    <cellStyle name="Název" xfId="65"/>
    <cellStyle name="Neutrální" xfId="66"/>
    <cellStyle name="Poznámka" xfId="67"/>
    <cellStyle name="Percent" xfId="68"/>
    <cellStyle name="Propojená bu?ka" xfId="69"/>
    <cellStyle name="Propojená buňka" xfId="70"/>
    <cellStyle name="Followed Hyperlink" xfId="71"/>
    <cellStyle name="Správn?" xfId="72"/>
    <cellStyle name="Správně" xfId="73"/>
    <cellStyle name="Styl 1" xfId="74"/>
    <cellStyle name="Styl 10" xfId="75"/>
    <cellStyle name="Styl 100" xfId="76"/>
    <cellStyle name="Styl 101" xfId="77"/>
    <cellStyle name="Styl 102" xfId="78"/>
    <cellStyle name="Styl 103" xfId="79"/>
    <cellStyle name="Styl 104" xfId="80"/>
    <cellStyle name="Styl 105" xfId="81"/>
    <cellStyle name="Styl 106" xfId="82"/>
    <cellStyle name="Styl 107" xfId="83"/>
    <cellStyle name="Styl 108" xfId="84"/>
    <cellStyle name="Styl 109" xfId="85"/>
    <cellStyle name="Styl 11" xfId="86"/>
    <cellStyle name="Styl 110" xfId="87"/>
    <cellStyle name="Styl 111" xfId="88"/>
    <cellStyle name="Styl 112" xfId="89"/>
    <cellStyle name="Styl 113" xfId="90"/>
    <cellStyle name="Styl 114" xfId="91"/>
    <cellStyle name="Styl 115" xfId="92"/>
    <cellStyle name="Styl 116" xfId="93"/>
    <cellStyle name="Styl 117" xfId="94"/>
    <cellStyle name="Styl 118" xfId="95"/>
    <cellStyle name="Styl 119" xfId="96"/>
    <cellStyle name="Styl 12" xfId="97"/>
    <cellStyle name="Styl 120" xfId="98"/>
    <cellStyle name="Styl 121" xfId="99"/>
    <cellStyle name="Styl 122" xfId="100"/>
    <cellStyle name="Styl 123" xfId="101"/>
    <cellStyle name="Styl 13" xfId="102"/>
    <cellStyle name="Styl 14" xfId="103"/>
    <cellStyle name="Styl 15" xfId="104"/>
    <cellStyle name="Styl 16" xfId="105"/>
    <cellStyle name="Styl 17" xfId="106"/>
    <cellStyle name="Styl 18" xfId="107"/>
    <cellStyle name="Styl 19" xfId="108"/>
    <cellStyle name="Styl 2" xfId="109"/>
    <cellStyle name="Styl 20" xfId="110"/>
    <cellStyle name="Styl 21" xfId="111"/>
    <cellStyle name="Styl 22" xfId="112"/>
    <cellStyle name="Styl 23" xfId="113"/>
    <cellStyle name="Styl 24" xfId="114"/>
    <cellStyle name="Styl 25" xfId="115"/>
    <cellStyle name="Styl 26" xfId="116"/>
    <cellStyle name="Styl 27" xfId="117"/>
    <cellStyle name="Styl 28" xfId="118"/>
    <cellStyle name="Styl 29" xfId="119"/>
    <cellStyle name="Styl 3" xfId="120"/>
    <cellStyle name="Styl 30" xfId="121"/>
    <cellStyle name="Styl 31" xfId="122"/>
    <cellStyle name="Styl 32" xfId="123"/>
    <cellStyle name="Styl 33" xfId="124"/>
    <cellStyle name="Styl 34" xfId="125"/>
    <cellStyle name="Styl 35" xfId="126"/>
    <cellStyle name="Styl 36" xfId="127"/>
    <cellStyle name="Styl 37" xfId="128"/>
    <cellStyle name="Styl 38" xfId="129"/>
    <cellStyle name="Styl 39" xfId="130"/>
    <cellStyle name="Styl 4" xfId="131"/>
    <cellStyle name="Styl 40" xfId="132"/>
    <cellStyle name="Styl 41" xfId="133"/>
    <cellStyle name="Styl 42" xfId="134"/>
    <cellStyle name="Styl 43" xfId="135"/>
    <cellStyle name="Styl 44" xfId="136"/>
    <cellStyle name="Styl 45" xfId="137"/>
    <cellStyle name="Styl 46" xfId="138"/>
    <cellStyle name="Styl 47" xfId="139"/>
    <cellStyle name="Styl 48" xfId="140"/>
    <cellStyle name="Styl 49" xfId="141"/>
    <cellStyle name="Styl 5" xfId="142"/>
    <cellStyle name="Styl 50" xfId="143"/>
    <cellStyle name="Styl 51" xfId="144"/>
    <cellStyle name="Styl 52" xfId="145"/>
    <cellStyle name="Styl 53" xfId="146"/>
    <cellStyle name="Styl 54" xfId="147"/>
    <cellStyle name="Styl 55" xfId="148"/>
    <cellStyle name="Styl 56" xfId="149"/>
    <cellStyle name="Styl 57" xfId="150"/>
    <cellStyle name="Styl 58" xfId="151"/>
    <cellStyle name="Styl 59" xfId="152"/>
    <cellStyle name="Styl 6" xfId="153"/>
    <cellStyle name="Styl 60" xfId="154"/>
    <cellStyle name="Styl 61" xfId="155"/>
    <cellStyle name="Styl 62" xfId="156"/>
    <cellStyle name="Styl 63" xfId="157"/>
    <cellStyle name="Styl 64" xfId="158"/>
    <cellStyle name="Styl 65" xfId="159"/>
    <cellStyle name="Styl 66" xfId="160"/>
    <cellStyle name="Styl 67" xfId="161"/>
    <cellStyle name="Styl 68" xfId="162"/>
    <cellStyle name="Styl 69" xfId="163"/>
    <cellStyle name="Styl 7" xfId="164"/>
    <cellStyle name="Styl 70" xfId="165"/>
    <cellStyle name="Styl 71" xfId="166"/>
    <cellStyle name="Styl 72" xfId="167"/>
    <cellStyle name="Styl 73" xfId="168"/>
    <cellStyle name="Styl 74" xfId="169"/>
    <cellStyle name="Styl 75" xfId="170"/>
    <cellStyle name="Styl 76" xfId="171"/>
    <cellStyle name="Styl 77" xfId="172"/>
    <cellStyle name="Styl 78" xfId="173"/>
    <cellStyle name="Styl 79" xfId="174"/>
    <cellStyle name="Styl 8" xfId="175"/>
    <cellStyle name="Styl 80" xfId="176"/>
    <cellStyle name="Styl 81" xfId="177"/>
    <cellStyle name="Styl 82" xfId="178"/>
    <cellStyle name="Styl 83" xfId="179"/>
    <cellStyle name="Styl 84" xfId="180"/>
    <cellStyle name="Styl 85" xfId="181"/>
    <cellStyle name="Styl 86" xfId="182"/>
    <cellStyle name="Styl 87" xfId="183"/>
    <cellStyle name="Styl 88" xfId="184"/>
    <cellStyle name="Styl 89" xfId="185"/>
    <cellStyle name="Styl 9" xfId="186"/>
    <cellStyle name="Styl 90" xfId="187"/>
    <cellStyle name="Styl 91" xfId="188"/>
    <cellStyle name="Styl 92" xfId="189"/>
    <cellStyle name="Styl 93" xfId="190"/>
    <cellStyle name="Styl 94" xfId="191"/>
    <cellStyle name="Styl 95" xfId="192"/>
    <cellStyle name="Styl 96" xfId="193"/>
    <cellStyle name="Styl 97" xfId="194"/>
    <cellStyle name="Styl 98" xfId="195"/>
    <cellStyle name="Styl 99" xfId="196"/>
    <cellStyle name="Text upozorn?ní" xfId="197"/>
    <cellStyle name="Text upozornění" xfId="198"/>
    <cellStyle name="Vstup" xfId="199"/>
    <cellStyle name="Výpo?et" xfId="200"/>
    <cellStyle name="Výpočet" xfId="201"/>
    <cellStyle name="Výstup" xfId="202"/>
    <cellStyle name="Vysv?tlující text" xfId="203"/>
    <cellStyle name="Vysvětlující text" xfId="204"/>
    <cellStyle name="Zvýrazn?ní 1" xfId="205"/>
    <cellStyle name="Zvýrazn?ní 2" xfId="206"/>
    <cellStyle name="Zvýrazn?ní 3" xfId="207"/>
    <cellStyle name="Zvýrazn?ní 4" xfId="208"/>
    <cellStyle name="Zvýrazn?ní 5" xfId="209"/>
    <cellStyle name="Zvýrazn?ní 6" xfId="210"/>
    <cellStyle name="Zvýraznění 1" xfId="211"/>
    <cellStyle name="Zvýraznění 2" xfId="212"/>
    <cellStyle name="Zvýraznění 3" xfId="213"/>
    <cellStyle name="Zvýraznění 4" xfId="214"/>
    <cellStyle name="Zvýraznění 5" xfId="215"/>
    <cellStyle name="Zvýraznění 6" xfId="2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286676"/>
      <rgbColor rgb="00004500"/>
      <rgbColor rgb="00453E01"/>
      <rgbColor rgb="006A2813"/>
      <rgbColor rgb="0085396A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3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8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9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6600"/>
  </sheetPr>
  <dimension ref="A1:L6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421875" style="0" customWidth="1"/>
    <col min="2" max="2" width="11.421875" style="0" customWidth="1"/>
    <col min="3" max="3" width="12.28125" style="0" customWidth="1"/>
    <col min="4" max="4" width="6.57421875" style="0" customWidth="1"/>
    <col min="5" max="5" width="10.140625" style="0" customWidth="1"/>
    <col min="8" max="8" width="24.00390625" style="0" customWidth="1"/>
    <col min="9" max="9" width="8.00390625" style="0" customWidth="1"/>
    <col min="11" max="11" width="5.8515625" style="0" customWidth="1"/>
    <col min="12" max="12" width="10.28125" style="0" customWidth="1"/>
    <col min="13" max="13" width="10.57421875" style="0" customWidth="1"/>
  </cols>
  <sheetData>
    <row r="1" spans="1:2" ht="20.25">
      <c r="A1" s="24">
        <v>42</v>
      </c>
      <c r="B1" s="2" t="s">
        <v>3011</v>
      </c>
    </row>
    <row r="2" spans="1:9" ht="12.75">
      <c r="A2" s="165" t="s">
        <v>1</v>
      </c>
      <c r="B2" s="166" t="s">
        <v>2</v>
      </c>
      <c r="C2" s="166" t="s">
        <v>3</v>
      </c>
      <c r="D2" s="166" t="s">
        <v>4</v>
      </c>
      <c r="E2" s="166" t="s">
        <v>5</v>
      </c>
      <c r="F2" s="167" t="s">
        <v>6</v>
      </c>
      <c r="G2" s="167" t="s">
        <v>7</v>
      </c>
      <c r="H2" s="166" t="s">
        <v>8</v>
      </c>
      <c r="I2" s="165" t="s">
        <v>9</v>
      </c>
    </row>
    <row r="3" spans="1:9" ht="12.75">
      <c r="A3" s="7">
        <v>6</v>
      </c>
      <c r="B3" s="7" t="s">
        <v>2160</v>
      </c>
      <c r="C3" s="7" t="s">
        <v>2161</v>
      </c>
      <c r="D3" s="7" t="s">
        <v>12</v>
      </c>
      <c r="E3" s="8">
        <v>27768</v>
      </c>
      <c r="F3" s="9" t="s">
        <v>66</v>
      </c>
      <c r="G3" s="9">
        <v>210</v>
      </c>
      <c r="H3" s="7" t="s">
        <v>2162</v>
      </c>
      <c r="I3" s="10">
        <f>(veteráni!$M$1-E3)/365</f>
        <v>35.54246575342466</v>
      </c>
    </row>
    <row r="4" spans="1:9" ht="12.75">
      <c r="A4" s="3">
        <v>7</v>
      </c>
      <c r="B4" s="3" t="s">
        <v>2163</v>
      </c>
      <c r="C4" s="3" t="s">
        <v>2164</v>
      </c>
      <c r="D4" s="3" t="s">
        <v>12</v>
      </c>
      <c r="E4" s="4">
        <v>32098</v>
      </c>
      <c r="F4" s="5" t="s">
        <v>13</v>
      </c>
      <c r="G4" s="5">
        <v>190</v>
      </c>
      <c r="H4" s="3" t="s">
        <v>1356</v>
      </c>
      <c r="I4" s="6">
        <f>(veteráni!$M$1-E4)/365</f>
        <v>23.67945205479452</v>
      </c>
    </row>
    <row r="5" spans="1:9" ht="12.75">
      <c r="A5" s="3">
        <v>17</v>
      </c>
      <c r="B5" s="3" t="s">
        <v>1682</v>
      </c>
      <c r="C5" s="3" t="s">
        <v>80</v>
      </c>
      <c r="D5" s="3" t="s">
        <v>113</v>
      </c>
      <c r="E5" s="4">
        <v>30531</v>
      </c>
      <c r="F5" s="5" t="s">
        <v>27</v>
      </c>
      <c r="G5" s="5">
        <v>203</v>
      </c>
      <c r="H5" s="3" t="s">
        <v>2165</v>
      </c>
      <c r="I5" s="6">
        <f>(veteráni!$M$1-E5)/365</f>
        <v>27.972602739726028</v>
      </c>
    </row>
    <row r="6" spans="1:9" ht="12.75">
      <c r="A6" s="3">
        <v>43</v>
      </c>
      <c r="B6" s="3" t="s">
        <v>2166</v>
      </c>
      <c r="C6" s="3" t="s">
        <v>30</v>
      </c>
      <c r="D6" s="3" t="s">
        <v>54</v>
      </c>
      <c r="E6" s="4">
        <v>28911</v>
      </c>
      <c r="F6" s="5" t="s">
        <v>73</v>
      </c>
      <c r="G6" s="5">
        <v>199</v>
      </c>
      <c r="H6" s="3" t="s">
        <v>2167</v>
      </c>
      <c r="I6" s="6">
        <f>(veteráni!$M$1-E6)/365</f>
        <v>32.41095890410959</v>
      </c>
    </row>
    <row r="7" spans="1:9" ht="12.75">
      <c r="A7" s="3">
        <v>5</v>
      </c>
      <c r="B7" t="s">
        <v>2168</v>
      </c>
      <c r="C7" s="3" t="s">
        <v>2161</v>
      </c>
      <c r="D7" s="3" t="s">
        <v>22</v>
      </c>
      <c r="E7" s="4">
        <v>28193</v>
      </c>
      <c r="F7" s="5" t="s">
        <v>27</v>
      </c>
      <c r="G7" s="5">
        <v>194</v>
      </c>
      <c r="H7" s="3" t="s">
        <v>2169</v>
      </c>
      <c r="I7" s="6">
        <f>(veteráni!$M$1-E7)/365</f>
        <v>34.37808219178082</v>
      </c>
    </row>
    <row r="8" spans="1:9" ht="12.75">
      <c r="A8" s="3"/>
      <c r="B8" s="3" t="s">
        <v>2170</v>
      </c>
      <c r="C8" s="3" t="s">
        <v>569</v>
      </c>
      <c r="D8" s="3" t="s">
        <v>54</v>
      </c>
      <c r="E8" s="4">
        <v>31474</v>
      </c>
      <c r="F8" s="5" t="s">
        <v>155</v>
      </c>
      <c r="G8" s="5">
        <v>201</v>
      </c>
      <c r="H8" s="3" t="s">
        <v>2171</v>
      </c>
      <c r="I8" s="6">
        <f>(veteráni!$M$1-E8)/365</f>
        <v>25.389041095890413</v>
      </c>
    </row>
    <row r="9" spans="1:9" ht="12.75">
      <c r="A9" s="3">
        <v>25</v>
      </c>
      <c r="B9" s="3" t="s">
        <v>2173</v>
      </c>
      <c r="C9" s="3" t="s">
        <v>599</v>
      </c>
      <c r="D9" s="3" t="s">
        <v>17</v>
      </c>
      <c r="E9" s="4">
        <v>29695</v>
      </c>
      <c r="F9" s="5" t="s">
        <v>27</v>
      </c>
      <c r="G9" s="5">
        <v>190</v>
      </c>
      <c r="H9" s="3" t="s">
        <v>2174</v>
      </c>
      <c r="I9" s="6">
        <f>(veteráni!$M$1-E9)/365</f>
        <v>30.263013698630136</v>
      </c>
    </row>
    <row r="10" spans="1:9" ht="12.75">
      <c r="A10" s="3">
        <v>9</v>
      </c>
      <c r="B10" s="3" t="s">
        <v>1007</v>
      </c>
      <c r="C10" s="3" t="s">
        <v>1008</v>
      </c>
      <c r="D10" s="3" t="s">
        <v>12</v>
      </c>
      <c r="E10" s="4">
        <v>31462</v>
      </c>
      <c r="F10" s="5" t="s">
        <v>1009</v>
      </c>
      <c r="G10" s="5">
        <v>192</v>
      </c>
      <c r="H10" s="3" t="s">
        <v>1010</v>
      </c>
      <c r="I10" s="6">
        <f>(veteráni!$M$1-E10)/365</f>
        <v>25.421917808219177</v>
      </c>
    </row>
    <row r="11" spans="1:9" ht="12.75">
      <c r="A11" s="7">
        <v>6</v>
      </c>
      <c r="B11" s="7" t="s">
        <v>898</v>
      </c>
      <c r="C11" s="7" t="s">
        <v>1015</v>
      </c>
      <c r="D11" s="7" t="s">
        <v>22</v>
      </c>
      <c r="E11" s="8">
        <v>27356</v>
      </c>
      <c r="F11" s="9" t="s">
        <v>44</v>
      </c>
      <c r="G11" s="9">
        <v>181</v>
      </c>
      <c r="H11" s="7" t="s">
        <v>442</v>
      </c>
      <c r="I11" s="10">
        <f>(veteráni!$M$1-E11)/365</f>
        <v>36.67123287671233</v>
      </c>
    </row>
    <row r="12" spans="1:9" ht="12.75">
      <c r="A12" s="7">
        <v>10</v>
      </c>
      <c r="B12" s="7" t="s">
        <v>2177</v>
      </c>
      <c r="C12" s="7" t="s">
        <v>278</v>
      </c>
      <c r="D12" s="7" t="s">
        <v>65</v>
      </c>
      <c r="E12" s="8">
        <v>27676</v>
      </c>
      <c r="F12" s="9" t="s">
        <v>40</v>
      </c>
      <c r="G12" s="9">
        <v>191</v>
      </c>
      <c r="H12" s="7" t="s">
        <v>2178</v>
      </c>
      <c r="I12" s="10">
        <f>(veteráni!$M$1-E12)/365</f>
        <v>35.794520547945204</v>
      </c>
    </row>
    <row r="13" spans="1:9" ht="12.75">
      <c r="A13" s="22">
        <v>8</v>
      </c>
      <c r="B13" s="22" t="s">
        <v>709</v>
      </c>
      <c r="C13" s="22" t="s">
        <v>569</v>
      </c>
      <c r="D13" s="22" t="s">
        <v>12</v>
      </c>
      <c r="E13" s="23">
        <v>28716</v>
      </c>
      <c r="F13" s="24" t="s">
        <v>40</v>
      </c>
      <c r="G13" s="24">
        <v>194</v>
      </c>
      <c r="H13" s="22" t="s">
        <v>2179</v>
      </c>
      <c r="I13" s="6">
        <f>(veteráni!$M$1-E13)/365</f>
        <v>32.945205479452056</v>
      </c>
    </row>
    <row r="14" spans="1:9" ht="12.75">
      <c r="A14" s="3"/>
      <c r="B14" s="3" t="s">
        <v>2180</v>
      </c>
      <c r="C14" s="3" t="s">
        <v>2181</v>
      </c>
      <c r="D14" s="3" t="s">
        <v>54</v>
      </c>
      <c r="E14" s="4">
        <v>31950</v>
      </c>
      <c r="F14" s="5" t="s">
        <v>135</v>
      </c>
      <c r="G14" s="5">
        <v>180</v>
      </c>
      <c r="H14" s="3" t="s">
        <v>2182</v>
      </c>
      <c r="I14" s="6">
        <f>(veteráni!$M$1-E14)/365</f>
        <v>24.084931506849315</v>
      </c>
    </row>
    <row r="15" spans="1:9" ht="12.75">
      <c r="A15" s="3">
        <v>19</v>
      </c>
      <c r="B15" s="3" t="s">
        <v>331</v>
      </c>
      <c r="C15" s="3" t="s">
        <v>293</v>
      </c>
      <c r="D15" s="3" t="s">
        <v>113</v>
      </c>
      <c r="E15" s="4">
        <v>30729</v>
      </c>
      <c r="F15" s="5" t="s">
        <v>105</v>
      </c>
      <c r="G15" s="5">
        <v>174</v>
      </c>
      <c r="H15" s="3" t="s">
        <v>2183</v>
      </c>
      <c r="I15" s="6">
        <f>(veteráni!$M$1-E15)/365</f>
        <v>27.43013698630137</v>
      </c>
    </row>
    <row r="16" spans="1:9" ht="12.75">
      <c r="A16" s="7">
        <v>45</v>
      </c>
      <c r="B16" s="7" t="s">
        <v>2079</v>
      </c>
      <c r="C16" s="7" t="s">
        <v>1576</v>
      </c>
      <c r="D16" s="7" t="s">
        <v>22</v>
      </c>
      <c r="E16" s="8">
        <v>28122</v>
      </c>
      <c r="F16" s="9" t="s">
        <v>105</v>
      </c>
      <c r="G16" s="9">
        <v>205</v>
      </c>
      <c r="H16" s="7" t="s">
        <v>2184</v>
      </c>
      <c r="I16" s="10">
        <f>(veteráni!$M$1-E16)/365</f>
        <v>34.57260273972603</v>
      </c>
    </row>
    <row r="17" spans="1:9" ht="12.75">
      <c r="A17" s="3"/>
      <c r="B17" s="3" t="s">
        <v>2185</v>
      </c>
      <c r="C17" s="3" t="s">
        <v>910</v>
      </c>
      <c r="D17" s="3" t="s">
        <v>17</v>
      </c>
      <c r="E17" s="4">
        <v>31418</v>
      </c>
      <c r="F17" s="5" t="s">
        <v>155</v>
      </c>
      <c r="G17" s="5">
        <v>191</v>
      </c>
      <c r="H17" s="3" t="s">
        <v>2186</v>
      </c>
      <c r="I17" s="6">
        <f>(veteráni!$M$1-E17)/365</f>
        <v>25.542465753424658</v>
      </c>
    </row>
    <row r="18" spans="1:9" ht="12.75">
      <c r="A18" s="3">
        <v>39</v>
      </c>
      <c r="B18" s="3" t="s">
        <v>2187</v>
      </c>
      <c r="C18" s="3" t="s">
        <v>210</v>
      </c>
      <c r="D18" s="3" t="s">
        <v>12</v>
      </c>
      <c r="E18" s="4">
        <v>33045</v>
      </c>
      <c r="F18" s="5" t="s">
        <v>35</v>
      </c>
      <c r="G18" s="5">
        <v>174</v>
      </c>
      <c r="H18" s="3" t="s">
        <v>2188</v>
      </c>
      <c r="I18" s="6">
        <f>(veteráni!$M$1-E18)/365</f>
        <v>21.084931506849315</v>
      </c>
    </row>
    <row r="19" spans="1:9" ht="12.75">
      <c r="A19" s="3">
        <v>26</v>
      </c>
      <c r="B19" s="3" t="s">
        <v>2189</v>
      </c>
      <c r="C19" s="3" t="s">
        <v>2024</v>
      </c>
      <c r="D19" s="3" t="s">
        <v>12</v>
      </c>
      <c r="E19" s="4">
        <v>28476</v>
      </c>
      <c r="F19" s="5" t="s">
        <v>40</v>
      </c>
      <c r="G19" s="5">
        <v>190</v>
      </c>
      <c r="H19" s="3" t="s">
        <v>125</v>
      </c>
      <c r="I19" s="6">
        <f>(veteráni!$M$1-E19)/365</f>
        <v>33.602739726027394</v>
      </c>
    </row>
    <row r="20" spans="1:9" ht="12.75">
      <c r="A20" s="3">
        <v>20</v>
      </c>
      <c r="B20" s="3" t="s">
        <v>2190</v>
      </c>
      <c r="C20" s="3" t="s">
        <v>2191</v>
      </c>
      <c r="D20" s="3" t="s">
        <v>17</v>
      </c>
      <c r="E20" s="4">
        <v>29218</v>
      </c>
      <c r="F20" s="5" t="s">
        <v>883</v>
      </c>
      <c r="G20" s="5">
        <v>232</v>
      </c>
      <c r="H20" s="3" t="s">
        <v>2192</v>
      </c>
      <c r="I20" s="6">
        <f>(veteráni!$M$1-E20)/365</f>
        <v>31.56986301369863</v>
      </c>
    </row>
    <row r="21" spans="1:9" ht="12.75">
      <c r="A21" s="3">
        <v>18</v>
      </c>
      <c r="B21" s="3" t="s">
        <v>2193</v>
      </c>
      <c r="C21" s="3" t="s">
        <v>2194</v>
      </c>
      <c r="D21" s="3" t="s">
        <v>113</v>
      </c>
      <c r="E21" s="4">
        <v>30222</v>
      </c>
      <c r="F21" s="5" t="s">
        <v>77</v>
      </c>
      <c r="G21" s="5">
        <v>245</v>
      </c>
      <c r="H21" s="3" t="s">
        <v>2195</v>
      </c>
      <c r="I21" s="6">
        <f>(veteráni!$M$1-E21)/365</f>
        <v>28.81917808219178</v>
      </c>
    </row>
    <row r="22" spans="1:9" ht="12.75">
      <c r="A22" s="3">
        <v>23</v>
      </c>
      <c r="B22" s="3" t="s">
        <v>2196</v>
      </c>
      <c r="C22" s="3" t="s">
        <v>743</v>
      </c>
      <c r="D22" s="3" t="s">
        <v>17</v>
      </c>
      <c r="E22" s="4">
        <v>31183</v>
      </c>
      <c r="F22" s="5" t="s">
        <v>66</v>
      </c>
      <c r="G22" s="5">
        <v>201</v>
      </c>
      <c r="H22" s="3" t="s">
        <v>2197</v>
      </c>
      <c r="I22" s="6">
        <f>(veteráni!$M$1-E22)/365</f>
        <v>26.186301369863013</v>
      </c>
    </row>
    <row r="23" spans="1:9" ht="12.75">
      <c r="A23" s="7">
        <v>44</v>
      </c>
      <c r="B23" s="7" t="s">
        <v>2198</v>
      </c>
      <c r="C23" s="7" t="s">
        <v>2199</v>
      </c>
      <c r="D23" s="7" t="s">
        <v>65</v>
      </c>
      <c r="E23" s="8">
        <v>27312</v>
      </c>
      <c r="F23" s="9" t="s">
        <v>2200</v>
      </c>
      <c r="G23" s="9" t="s">
        <v>2082</v>
      </c>
      <c r="H23" s="7" t="s">
        <v>2201</v>
      </c>
      <c r="I23" s="10">
        <f>(veteráni!$M$1-E23)/365</f>
        <v>36.79178082191781</v>
      </c>
    </row>
    <row r="24" spans="1:9" ht="12.75">
      <c r="A24" s="3">
        <v>21</v>
      </c>
      <c r="B24" s="3" t="s">
        <v>2202</v>
      </c>
      <c r="C24" s="3" t="s">
        <v>1382</v>
      </c>
      <c r="D24" s="3" t="s">
        <v>54</v>
      </c>
      <c r="E24" s="4">
        <v>30586</v>
      </c>
      <c r="F24" s="5" t="s">
        <v>27</v>
      </c>
      <c r="G24" s="5">
        <v>222</v>
      </c>
      <c r="H24" s="3" t="s">
        <v>2203</v>
      </c>
      <c r="I24" s="6">
        <f>(veteráni!$M$1-E24)/365</f>
        <v>27.82191780821918</v>
      </c>
    </row>
    <row r="25" spans="1:9" ht="12.75">
      <c r="A25" s="3"/>
      <c r="B25" s="3" t="s">
        <v>80</v>
      </c>
      <c r="C25" s="3" t="s">
        <v>1369</v>
      </c>
      <c r="D25" s="3" t="s">
        <v>17</v>
      </c>
      <c r="E25" s="4">
        <v>31853</v>
      </c>
      <c r="F25" s="5" t="s">
        <v>135</v>
      </c>
      <c r="G25" s="5">
        <v>208</v>
      </c>
      <c r="H25" s="3" t="s">
        <v>2204</v>
      </c>
      <c r="I25" s="6">
        <f>(veteráni!$M$1-E25)/365</f>
        <v>24.350684931506848</v>
      </c>
    </row>
    <row r="26" spans="1:9" ht="12.75">
      <c r="A26" s="3">
        <v>9</v>
      </c>
      <c r="B26" s="3" t="s">
        <v>80</v>
      </c>
      <c r="C26" s="3" t="s">
        <v>182</v>
      </c>
      <c r="D26" s="3" t="s">
        <v>12</v>
      </c>
      <c r="E26" s="4">
        <v>31217</v>
      </c>
      <c r="F26" s="5" t="s">
        <v>548</v>
      </c>
      <c r="G26" s="5">
        <v>175</v>
      </c>
      <c r="H26" s="3" t="s">
        <v>2205</v>
      </c>
      <c r="I26" s="6">
        <f>(veteráni!$M$1-E26)/365</f>
        <v>26.09315068493151</v>
      </c>
    </row>
    <row r="27" spans="1:9" ht="12.75">
      <c r="A27" s="3">
        <v>22</v>
      </c>
      <c r="B27" s="3" t="s">
        <v>2208</v>
      </c>
      <c r="C27" s="3" t="s">
        <v>1607</v>
      </c>
      <c r="D27" s="3" t="s">
        <v>22</v>
      </c>
      <c r="E27" s="4">
        <v>29979</v>
      </c>
      <c r="F27" s="5" t="s">
        <v>66</v>
      </c>
      <c r="G27" s="5">
        <v>211</v>
      </c>
      <c r="H27" s="3" t="s">
        <v>1758</v>
      </c>
      <c r="I27" s="6">
        <f>(veteráni!$M$1-E27)/365</f>
        <v>29.484931506849314</v>
      </c>
    </row>
    <row r="28" spans="1:9" ht="12.75">
      <c r="A28" s="3">
        <v>14</v>
      </c>
      <c r="B28" s="3" t="s">
        <v>737</v>
      </c>
      <c r="C28" s="3" t="s">
        <v>21</v>
      </c>
      <c r="D28" s="3" t="s">
        <v>17</v>
      </c>
      <c r="E28" s="4">
        <v>32080</v>
      </c>
      <c r="F28" s="5" t="s">
        <v>27</v>
      </c>
      <c r="G28" s="5">
        <v>228</v>
      </c>
      <c r="H28" s="3" t="s">
        <v>1062</v>
      </c>
      <c r="I28" s="6">
        <f>(veteráni!$M$1-E28)/365</f>
        <v>23.72876712328767</v>
      </c>
    </row>
    <row r="29" spans="1:9" ht="12.75">
      <c r="A29" s="7">
        <v>41</v>
      </c>
      <c r="B29" s="7" t="s">
        <v>133</v>
      </c>
      <c r="C29" s="7" t="s">
        <v>594</v>
      </c>
      <c r="D29" s="7" t="s">
        <v>65</v>
      </c>
      <c r="E29" s="8">
        <v>29165</v>
      </c>
      <c r="F29" s="9" t="s">
        <v>105</v>
      </c>
      <c r="G29" s="9">
        <v>215</v>
      </c>
      <c r="H29" s="7" t="s">
        <v>2209</v>
      </c>
      <c r="I29" s="10">
        <f>(veteráni!$M$1-E29)/365</f>
        <v>31.715068493150685</v>
      </c>
    </row>
    <row r="30" spans="1:9" ht="12.75">
      <c r="A30" s="3">
        <v>15</v>
      </c>
      <c r="B30" s="3" t="s">
        <v>2210</v>
      </c>
      <c r="C30" s="3" t="s">
        <v>182</v>
      </c>
      <c r="D30" s="3" t="s">
        <v>113</v>
      </c>
      <c r="E30" s="4">
        <v>32262</v>
      </c>
      <c r="F30" s="5" t="s">
        <v>548</v>
      </c>
      <c r="G30" s="5">
        <v>180</v>
      </c>
      <c r="H30" s="3" t="s">
        <v>973</v>
      </c>
      <c r="I30" s="6">
        <f>(veteráni!$M$1-E30)/365</f>
        <v>23.23013698630137</v>
      </c>
    </row>
    <row r="31" spans="1:9" ht="12.75">
      <c r="A31" s="7">
        <v>31</v>
      </c>
      <c r="B31" s="7" t="s">
        <v>2211</v>
      </c>
      <c r="C31" s="7" t="s">
        <v>2212</v>
      </c>
      <c r="D31" s="7" t="s">
        <v>65</v>
      </c>
      <c r="E31" s="8">
        <v>27876</v>
      </c>
      <c r="F31" s="9" t="s">
        <v>13</v>
      </c>
      <c r="G31" s="9">
        <v>214</v>
      </c>
      <c r="H31" s="7" t="s">
        <v>2213</v>
      </c>
      <c r="I31" s="10">
        <f>(veteráni!$M$1-E31)/365</f>
        <v>35.24657534246575</v>
      </c>
    </row>
    <row r="32" spans="1:9" ht="12.75">
      <c r="A32" s="3">
        <v>28</v>
      </c>
      <c r="B32" s="3" t="s">
        <v>2214</v>
      </c>
      <c r="C32" s="3" t="s">
        <v>636</v>
      </c>
      <c r="D32" s="3" t="s">
        <v>54</v>
      </c>
      <c r="E32" s="4">
        <v>32910</v>
      </c>
      <c r="F32" s="5" t="s">
        <v>73</v>
      </c>
      <c r="G32" s="5">
        <v>187</v>
      </c>
      <c r="H32" s="3" t="s">
        <v>2215</v>
      </c>
      <c r="I32" s="6">
        <f>(veteráni!$M$1-E32)/365</f>
        <v>21.454794520547946</v>
      </c>
    </row>
    <row r="33" spans="1:9" ht="12.75">
      <c r="A33" s="3">
        <v>16</v>
      </c>
      <c r="B33" s="3" t="s">
        <v>2216</v>
      </c>
      <c r="C33" s="3" t="s">
        <v>517</v>
      </c>
      <c r="D33" s="3" t="s">
        <v>54</v>
      </c>
      <c r="E33" s="4">
        <v>28232</v>
      </c>
      <c r="F33" s="5" t="s">
        <v>27</v>
      </c>
      <c r="G33" s="5">
        <v>216</v>
      </c>
      <c r="H33" s="3" t="s">
        <v>2042</v>
      </c>
      <c r="I33" s="6">
        <f>(veteráni!$M$1-E33)/365</f>
        <v>34.271232876712325</v>
      </c>
    </row>
    <row r="34" spans="1:9" ht="12.75">
      <c r="A34" s="3"/>
      <c r="B34" s="172" t="s">
        <v>2217</v>
      </c>
      <c r="C34" s="172" t="s">
        <v>929</v>
      </c>
      <c r="D34" s="172" t="s">
        <v>54</v>
      </c>
      <c r="E34" s="173">
        <v>30733</v>
      </c>
      <c r="F34" s="174" t="s">
        <v>146</v>
      </c>
      <c r="G34" s="174">
        <v>207</v>
      </c>
      <c r="H34" s="172" t="s">
        <v>2218</v>
      </c>
      <c r="I34" s="175">
        <f>(veteráni!$M$1-E34)/365</f>
        <v>27.41917808219178</v>
      </c>
    </row>
    <row r="35" spans="1:9" ht="12.75">
      <c r="A35" s="3"/>
      <c r="B35" s="172" t="s">
        <v>3021</v>
      </c>
      <c r="C35" s="172" t="s">
        <v>728</v>
      </c>
      <c r="D35" s="172" t="s">
        <v>22</v>
      </c>
      <c r="E35" s="173">
        <v>32301</v>
      </c>
      <c r="F35" s="174" t="s">
        <v>146</v>
      </c>
      <c r="G35" s="174">
        <v>204</v>
      </c>
      <c r="H35" s="172" t="s">
        <v>2415</v>
      </c>
      <c r="I35" s="175">
        <f>(veteráni!$M$1-E35)/365</f>
        <v>23.123287671232877</v>
      </c>
    </row>
    <row r="36" spans="1:9" ht="12.75">
      <c r="A36" s="3"/>
      <c r="B36" s="172" t="s">
        <v>2017</v>
      </c>
      <c r="C36" s="172" t="s">
        <v>278</v>
      </c>
      <c r="D36" s="172" t="s">
        <v>12</v>
      </c>
      <c r="E36" s="173">
        <v>26909</v>
      </c>
      <c r="F36" s="174" t="s">
        <v>146</v>
      </c>
      <c r="G36" s="174">
        <v>190</v>
      </c>
      <c r="H36" s="172" t="s">
        <v>3027</v>
      </c>
      <c r="I36" s="175">
        <f>(veteráni!$M$1-E36)/365</f>
        <v>37.895890410958906</v>
      </c>
    </row>
    <row r="37" spans="1:9" ht="12.75">
      <c r="A37" s="3"/>
      <c r="B37" s="172" t="s">
        <v>3022</v>
      </c>
      <c r="C37" s="172" t="s">
        <v>329</v>
      </c>
      <c r="D37" s="172" t="s">
        <v>12</v>
      </c>
      <c r="E37" s="173">
        <v>32253</v>
      </c>
      <c r="F37" s="174" t="s">
        <v>155</v>
      </c>
      <c r="G37" s="174">
        <v>186</v>
      </c>
      <c r="H37" s="172" t="s">
        <v>3028</v>
      </c>
      <c r="I37" s="175">
        <f>(veteráni!$M$1-E37)/365</f>
        <v>23.254794520547946</v>
      </c>
    </row>
    <row r="38" spans="1:9" ht="12.75">
      <c r="A38" s="3"/>
      <c r="B38" s="172" t="s">
        <v>3023</v>
      </c>
      <c r="C38" s="172" t="s">
        <v>80</v>
      </c>
      <c r="D38" s="172" t="s">
        <v>12</v>
      </c>
      <c r="E38" s="173">
        <v>31177</v>
      </c>
      <c r="F38" s="174" t="s">
        <v>312</v>
      </c>
      <c r="G38" s="174">
        <v>221</v>
      </c>
      <c r="H38" s="172" t="s">
        <v>2182</v>
      </c>
      <c r="I38" s="175">
        <f>(veteráni!$M$1-E38)/365</f>
        <v>26.202739726027396</v>
      </c>
    </row>
    <row r="39" spans="1:9" ht="12.75">
      <c r="A39" s="3"/>
      <c r="B39" s="172" t="s">
        <v>3025</v>
      </c>
      <c r="C39" s="172" t="s">
        <v>954</v>
      </c>
      <c r="D39" s="172" t="s">
        <v>17</v>
      </c>
      <c r="E39" s="173">
        <v>34094</v>
      </c>
      <c r="F39" s="174" t="s">
        <v>146</v>
      </c>
      <c r="G39" s="174">
        <v>199</v>
      </c>
      <c r="H39" s="172" t="s">
        <v>3029</v>
      </c>
      <c r="I39" s="175">
        <f>(veteráni!$M$1-E39)/365</f>
        <v>18.21095890410959</v>
      </c>
    </row>
    <row r="40" spans="1:9" ht="12.75">
      <c r="A40" s="165" t="s">
        <v>1</v>
      </c>
      <c r="B40" s="166" t="s">
        <v>2</v>
      </c>
      <c r="C40" s="166" t="s">
        <v>3</v>
      </c>
      <c r="D40" s="166" t="s">
        <v>4</v>
      </c>
      <c r="E40" s="166" t="s">
        <v>5</v>
      </c>
      <c r="F40" s="167" t="s">
        <v>6</v>
      </c>
      <c r="G40" s="167" t="s">
        <v>7</v>
      </c>
      <c r="H40" s="166" t="s">
        <v>8</v>
      </c>
      <c r="I40" s="165" t="s">
        <v>9</v>
      </c>
    </row>
    <row r="41" spans="1:9" ht="12.75">
      <c r="A41" s="3">
        <v>27</v>
      </c>
      <c r="B41" s="3" t="s">
        <v>2219</v>
      </c>
      <c r="C41" s="3" t="s">
        <v>259</v>
      </c>
      <c r="D41" s="3" t="s">
        <v>170</v>
      </c>
      <c r="E41" s="4">
        <v>30047</v>
      </c>
      <c r="F41" s="5" t="s">
        <v>606</v>
      </c>
      <c r="G41" s="5" t="s">
        <v>1151</v>
      </c>
      <c r="H41" s="3" t="s">
        <v>208</v>
      </c>
      <c r="I41" s="6">
        <f>(veteráni!$M$1-E41)/365</f>
        <v>29.2986301369863</v>
      </c>
    </row>
    <row r="42" spans="1:9" ht="12.75">
      <c r="A42" s="3">
        <v>35</v>
      </c>
      <c r="B42" s="3" t="s">
        <v>2220</v>
      </c>
      <c r="C42" s="3" t="s">
        <v>2221</v>
      </c>
      <c r="D42" s="3" t="s">
        <v>170</v>
      </c>
      <c r="E42" s="4">
        <v>28261</v>
      </c>
      <c r="F42" s="5" t="s">
        <v>27</v>
      </c>
      <c r="G42" s="5">
        <v>175</v>
      </c>
      <c r="H42" s="3" t="s">
        <v>445</v>
      </c>
      <c r="I42" s="6">
        <f>(veteráni!$M$1-E42)/365</f>
        <v>34.19178082191781</v>
      </c>
    </row>
    <row r="43" spans="1:9" ht="12.75">
      <c r="A43" s="172"/>
      <c r="B43" s="172" t="s">
        <v>3024</v>
      </c>
      <c r="C43" s="172" t="s">
        <v>2875</v>
      </c>
      <c r="D43" s="172" t="s">
        <v>170</v>
      </c>
      <c r="E43" s="173">
        <v>29994</v>
      </c>
      <c r="F43" s="174" t="s">
        <v>135</v>
      </c>
      <c r="G43" s="174">
        <v>194</v>
      </c>
      <c r="H43" s="172" t="s">
        <v>3026</v>
      </c>
      <c r="I43" s="175">
        <f>(veteráni!$M$1-E43)/365</f>
        <v>29.443835616438356</v>
      </c>
    </row>
    <row r="44" spans="1:9" ht="12.75">
      <c r="A44" s="3">
        <v>1</v>
      </c>
      <c r="B44" s="3" t="s">
        <v>2222</v>
      </c>
      <c r="C44" s="3" t="s">
        <v>2223</v>
      </c>
      <c r="D44" s="3" t="s">
        <v>170</v>
      </c>
      <c r="E44" s="4">
        <v>31792</v>
      </c>
      <c r="F44" s="5" t="s">
        <v>51</v>
      </c>
      <c r="G44" s="5">
        <v>189</v>
      </c>
      <c r="H44" s="3" t="s">
        <v>2224</v>
      </c>
      <c r="I44" s="6">
        <f>(veteráni!$M$1-E44)/365</f>
        <v>24.517808219178082</v>
      </c>
    </row>
    <row r="45" spans="1:9" ht="12.75">
      <c r="A45" s="3">
        <v>2</v>
      </c>
      <c r="B45" s="3" t="s">
        <v>2225</v>
      </c>
      <c r="C45" s="3" t="s">
        <v>244</v>
      </c>
      <c r="D45" s="3" t="s">
        <v>170</v>
      </c>
      <c r="E45" s="4">
        <v>28393</v>
      </c>
      <c r="F45" s="5" t="s">
        <v>70</v>
      </c>
      <c r="G45" s="5">
        <v>161</v>
      </c>
      <c r="H45" s="3" t="s">
        <v>208</v>
      </c>
      <c r="I45" s="6">
        <f>(veteráni!$M$1-E45)/365</f>
        <v>33.83013698630137</v>
      </c>
    </row>
    <row r="46" spans="2:9" ht="12.75">
      <c r="B46" s="3"/>
      <c r="C46" s="3"/>
      <c r="D46" s="3"/>
      <c r="I46" s="165" t="s">
        <v>187</v>
      </c>
    </row>
    <row r="47" ht="12.75">
      <c r="I47" s="14">
        <f>SUM(I3:I45)/A1</f>
        <v>28.927136333985644</v>
      </c>
    </row>
    <row r="49" spans="2:3" ht="12.75">
      <c r="B49" s="15" t="s">
        <v>188</v>
      </c>
      <c r="C49" s="1" t="s">
        <v>189</v>
      </c>
    </row>
    <row r="50" spans="2:3" ht="12.75">
      <c r="B50" s="15" t="s">
        <v>190</v>
      </c>
      <c r="C50" s="1" t="s">
        <v>191</v>
      </c>
    </row>
    <row r="51" spans="2:3" ht="12.75">
      <c r="B51" s="16" t="s">
        <v>192</v>
      </c>
      <c r="C51" s="12" t="s">
        <v>193</v>
      </c>
    </row>
    <row r="52" spans="2:3" ht="12.75">
      <c r="B52" s="17"/>
      <c r="C52" s="18" t="s">
        <v>194</v>
      </c>
    </row>
    <row r="61" spans="11:12" ht="12.75">
      <c r="K61" s="28"/>
      <c r="L61" s="1"/>
    </row>
    <row r="62" spans="11:12" ht="12.75">
      <c r="K62" s="28"/>
      <c r="L62" s="1"/>
    </row>
    <row r="63" spans="11:12" ht="12.75">
      <c r="K63" s="28"/>
      <c r="L63" s="1"/>
    </row>
  </sheetData>
  <sheetProtection/>
  <printOptions/>
  <pageMargins left="0.19652777777777777" right="0.19652777777777777" top="0.39375" bottom="0.39375" header="0.5118055555555556" footer="0.5118055555555556"/>
  <pageSetup horizontalDpi="300" verticalDpi="30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00FF"/>
  </sheetPr>
  <dimension ref="A1:I5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421875" style="0" customWidth="1"/>
    <col min="2" max="2" width="15.140625" style="0" customWidth="1"/>
    <col min="3" max="3" width="11.7109375" style="0" customWidth="1"/>
    <col min="4" max="4" width="6.00390625" style="0" customWidth="1"/>
    <col min="5" max="5" width="10.140625" style="0" customWidth="1"/>
    <col min="8" max="8" width="23.28125" style="0" customWidth="1"/>
    <col min="11" max="11" width="3.00390625" style="0" customWidth="1"/>
    <col min="12" max="12" width="10.28125" style="0" customWidth="1"/>
    <col min="13" max="13" width="9.57421875" style="0" customWidth="1"/>
    <col min="14" max="14" width="4.140625" style="0" customWidth="1"/>
  </cols>
  <sheetData>
    <row r="1" spans="1:2" ht="20.25">
      <c r="A1" s="24">
        <v>49</v>
      </c>
      <c r="B1" s="2" t="s">
        <v>1296</v>
      </c>
    </row>
    <row r="2" spans="1:9" ht="12.75">
      <c r="A2" s="79" t="s">
        <v>1</v>
      </c>
      <c r="B2" s="80" t="s">
        <v>2</v>
      </c>
      <c r="C2" s="80" t="s">
        <v>3</v>
      </c>
      <c r="D2" s="80" t="s">
        <v>4</v>
      </c>
      <c r="E2" s="81" t="s">
        <v>5</v>
      </c>
      <c r="F2" s="82" t="s">
        <v>6</v>
      </c>
      <c r="G2" s="82" t="s">
        <v>7</v>
      </c>
      <c r="H2" s="81" t="s">
        <v>8</v>
      </c>
      <c r="I2" s="79" t="s">
        <v>9</v>
      </c>
    </row>
    <row r="3" spans="1:9" ht="12.75">
      <c r="A3" s="3">
        <v>42</v>
      </c>
      <c r="B3" s="3" t="s">
        <v>1297</v>
      </c>
      <c r="C3" s="3" t="s">
        <v>1298</v>
      </c>
      <c r="D3" s="3" t="s">
        <v>12</v>
      </c>
      <c r="E3" s="4">
        <v>32287</v>
      </c>
      <c r="F3" s="5" t="s">
        <v>371</v>
      </c>
      <c r="G3" s="5">
        <v>187</v>
      </c>
      <c r="H3" s="3" t="s">
        <v>817</v>
      </c>
      <c r="I3" s="6">
        <f>(veteráni!$M$1-E3)/365</f>
        <v>23.161643835616438</v>
      </c>
    </row>
    <row r="4" spans="1:9" ht="12.75">
      <c r="A4" s="3">
        <v>16</v>
      </c>
      <c r="B4" s="3" t="s">
        <v>1299</v>
      </c>
      <c r="C4" s="3" t="s">
        <v>1300</v>
      </c>
      <c r="D4" s="3" t="s">
        <v>22</v>
      </c>
      <c r="E4" s="4">
        <v>29321</v>
      </c>
      <c r="F4" s="5" t="s">
        <v>44</v>
      </c>
      <c r="G4" s="5">
        <v>185</v>
      </c>
      <c r="H4" s="3" t="s">
        <v>1301</v>
      </c>
      <c r="I4" s="6">
        <f>(veteráni!$M$1-E4)/365</f>
        <v>31.28767123287671</v>
      </c>
    </row>
    <row r="5" spans="1:9" ht="12.75">
      <c r="A5" s="3"/>
      <c r="B5" s="3" t="s">
        <v>1388</v>
      </c>
      <c r="C5" s="3" t="s">
        <v>222</v>
      </c>
      <c r="D5" s="3" t="s">
        <v>12</v>
      </c>
      <c r="E5" s="4">
        <v>31034</v>
      </c>
      <c r="F5" s="5" t="s">
        <v>1389</v>
      </c>
      <c r="G5" s="5">
        <v>252</v>
      </c>
      <c r="H5" s="3" t="s">
        <v>1390</v>
      </c>
      <c r="I5" s="6">
        <f>(veteráni!$M$1-E5)/365</f>
        <v>26.594520547945205</v>
      </c>
    </row>
    <row r="6" spans="1:9" ht="12.75">
      <c r="A6" s="3">
        <v>36</v>
      </c>
      <c r="B6" s="3" t="s">
        <v>1307</v>
      </c>
      <c r="C6" s="3" t="s">
        <v>1308</v>
      </c>
      <c r="D6" s="3" t="s">
        <v>22</v>
      </c>
      <c r="E6" s="4">
        <v>31433</v>
      </c>
      <c r="F6" s="5" t="s">
        <v>762</v>
      </c>
      <c r="G6" s="5">
        <v>190</v>
      </c>
      <c r="H6" s="3" t="s">
        <v>1309</v>
      </c>
      <c r="I6" s="6">
        <f>(veteráni!$M$1-E6)/365</f>
        <v>25.5013698630137</v>
      </c>
    </row>
    <row r="7" spans="1:9" ht="12.75">
      <c r="A7" s="3">
        <v>24</v>
      </c>
      <c r="B7" s="3" t="s">
        <v>1310</v>
      </c>
      <c r="C7" s="3" t="s">
        <v>80</v>
      </c>
      <c r="D7" s="3" t="s">
        <v>17</v>
      </c>
      <c r="E7" s="4">
        <v>31127</v>
      </c>
      <c r="F7" s="5" t="s">
        <v>40</v>
      </c>
      <c r="G7" s="5">
        <v>185</v>
      </c>
      <c r="H7" s="3" t="s">
        <v>1311</v>
      </c>
      <c r="I7" s="6">
        <f>(veteráni!$M$1-E7)/365</f>
        <v>26.339726027397262</v>
      </c>
    </row>
    <row r="8" spans="1:9" ht="12.75">
      <c r="A8" s="3">
        <v>10</v>
      </c>
      <c r="B8" s="22" t="s">
        <v>1312</v>
      </c>
      <c r="C8" s="22" t="s">
        <v>1313</v>
      </c>
      <c r="D8" s="22" t="s">
        <v>22</v>
      </c>
      <c r="E8" s="4">
        <v>31087</v>
      </c>
      <c r="F8" s="5" t="s">
        <v>288</v>
      </c>
      <c r="G8" s="5">
        <v>190</v>
      </c>
      <c r="H8" s="3" t="s">
        <v>1314</v>
      </c>
      <c r="I8" s="6">
        <f>(veteráni!$M$1-E8)/365</f>
        <v>26.44931506849315</v>
      </c>
    </row>
    <row r="9" spans="1:9" ht="12.75">
      <c r="A9" s="7">
        <v>23</v>
      </c>
      <c r="B9" s="7" t="s">
        <v>1315</v>
      </c>
      <c r="C9" s="7" t="s">
        <v>21</v>
      </c>
      <c r="D9" s="7" t="s">
        <v>12</v>
      </c>
      <c r="E9" s="8">
        <v>27992</v>
      </c>
      <c r="F9" s="9" t="s">
        <v>44</v>
      </c>
      <c r="G9" s="9">
        <v>180</v>
      </c>
      <c r="H9" s="7" t="s">
        <v>1316</v>
      </c>
      <c r="I9" s="10">
        <f>(veteráni!$M$1-E9)/365</f>
        <v>34.92876712328767</v>
      </c>
    </row>
    <row r="10" spans="1:9" ht="12.75">
      <c r="A10" s="3">
        <v>17</v>
      </c>
      <c r="B10" s="22" t="s">
        <v>1317</v>
      </c>
      <c r="C10" s="69" t="s">
        <v>1318</v>
      </c>
      <c r="D10" s="22" t="s">
        <v>12</v>
      </c>
      <c r="E10" s="4">
        <v>31531</v>
      </c>
      <c r="F10" s="5" t="s">
        <v>118</v>
      </c>
      <c r="G10" s="5">
        <v>210</v>
      </c>
      <c r="H10" s="3" t="s">
        <v>1004</v>
      </c>
      <c r="I10" s="6">
        <f>(veteráni!$M$1-E10)/365</f>
        <v>25.232876712328768</v>
      </c>
    </row>
    <row r="11" spans="1:9" ht="12.75">
      <c r="A11" s="22">
        <v>44</v>
      </c>
      <c r="B11" s="22" t="s">
        <v>1319</v>
      </c>
      <c r="C11" s="22" t="s">
        <v>202</v>
      </c>
      <c r="D11" s="69" t="s">
        <v>39</v>
      </c>
      <c r="E11" s="23">
        <v>30620</v>
      </c>
      <c r="F11" s="24" t="s">
        <v>135</v>
      </c>
      <c r="G11" s="24">
        <v>212</v>
      </c>
      <c r="H11" s="22" t="s">
        <v>1320</v>
      </c>
      <c r="I11" s="6">
        <f>(veteráni!$M$1-E11)/365</f>
        <v>27.72876712328767</v>
      </c>
    </row>
    <row r="12" spans="1:9" ht="12.75">
      <c r="A12" s="22">
        <v>26</v>
      </c>
      <c r="B12" s="22" t="s">
        <v>1501</v>
      </c>
      <c r="C12" s="22" t="s">
        <v>1502</v>
      </c>
      <c r="D12" s="22" t="s">
        <v>12</v>
      </c>
      <c r="E12" s="23">
        <v>28873</v>
      </c>
      <c r="F12" s="24" t="s">
        <v>135</v>
      </c>
      <c r="G12" s="24">
        <v>195</v>
      </c>
      <c r="H12" s="22" t="s">
        <v>1503</v>
      </c>
      <c r="I12" s="11">
        <f>(veteráni!$M$1-E12)/365</f>
        <v>32.515068493150686</v>
      </c>
    </row>
    <row r="13" spans="1:9" ht="12.75">
      <c r="A13" s="3">
        <v>4</v>
      </c>
      <c r="B13" t="s">
        <v>1323</v>
      </c>
      <c r="C13" s="3" t="s">
        <v>552</v>
      </c>
      <c r="D13" s="3" t="s">
        <v>17</v>
      </c>
      <c r="E13" s="4">
        <v>29996</v>
      </c>
      <c r="F13" s="5" t="s">
        <v>118</v>
      </c>
      <c r="G13" s="5">
        <v>193</v>
      </c>
      <c r="H13" s="3" t="s">
        <v>59</v>
      </c>
      <c r="I13" s="6">
        <f>(veteráni!$M$1-E13)/365</f>
        <v>29.438356164383563</v>
      </c>
    </row>
    <row r="14" spans="1:9" ht="12.75">
      <c r="A14" s="3"/>
      <c r="B14" s="3" t="s">
        <v>1391</v>
      </c>
      <c r="C14" s="3" t="s">
        <v>728</v>
      </c>
      <c r="D14" s="3" t="s">
        <v>54</v>
      </c>
      <c r="E14" s="4">
        <v>30801</v>
      </c>
      <c r="F14" s="5" t="s">
        <v>155</v>
      </c>
      <c r="G14" s="5">
        <v>215</v>
      </c>
      <c r="H14" s="3" t="s">
        <v>1326</v>
      </c>
      <c r="I14" s="6">
        <f>(veteráni!$M$1-E14)/365</f>
        <v>27.232876712328768</v>
      </c>
    </row>
    <row r="15" spans="1:9" ht="12.75">
      <c r="A15" s="3">
        <v>5</v>
      </c>
      <c r="B15" s="3" t="s">
        <v>1324</v>
      </c>
      <c r="C15" s="3" t="s">
        <v>1325</v>
      </c>
      <c r="D15" t="s">
        <v>39</v>
      </c>
      <c r="E15" s="4">
        <v>30801</v>
      </c>
      <c r="F15" s="5" t="s">
        <v>27</v>
      </c>
      <c r="G15" s="5">
        <v>205</v>
      </c>
      <c r="H15" s="3" t="s">
        <v>1326</v>
      </c>
      <c r="I15" s="6">
        <f>(veteráni!$M$1-E15)/365</f>
        <v>27.232876712328768</v>
      </c>
    </row>
    <row r="16" spans="1:9" ht="12.75">
      <c r="A16" s="3">
        <v>59</v>
      </c>
      <c r="B16" s="3" t="s">
        <v>1327</v>
      </c>
      <c r="C16" s="3" t="s">
        <v>622</v>
      </c>
      <c r="D16" s="3" t="s">
        <v>12</v>
      </c>
      <c r="E16" s="4">
        <v>32925</v>
      </c>
      <c r="F16" s="5" t="s">
        <v>371</v>
      </c>
      <c r="G16" s="5">
        <v>202</v>
      </c>
      <c r="H16" s="3" t="s">
        <v>1328</v>
      </c>
      <c r="I16" s="6">
        <f>(veteráni!$M$1-E16)/365</f>
        <v>21.413698630136988</v>
      </c>
    </row>
    <row r="17" spans="1:9" ht="12.75">
      <c r="A17" s="3"/>
      <c r="B17" s="3" t="s">
        <v>1392</v>
      </c>
      <c r="C17" s="3" t="s">
        <v>1335</v>
      </c>
      <c r="D17" s="3" t="s">
        <v>54</v>
      </c>
      <c r="E17" s="4">
        <v>33610</v>
      </c>
      <c r="F17" s="5" t="s">
        <v>312</v>
      </c>
      <c r="G17" s="5">
        <v>195</v>
      </c>
      <c r="H17" s="3" t="s">
        <v>1393</v>
      </c>
      <c r="I17" s="6">
        <f>(veteráni!$M$1-E17)/365</f>
        <v>19.53698630136986</v>
      </c>
    </row>
    <row r="18" spans="1:9" ht="12.75">
      <c r="A18" s="3">
        <v>22</v>
      </c>
      <c r="B18" s="3" t="s">
        <v>1329</v>
      </c>
      <c r="C18" s="3" t="s">
        <v>1330</v>
      </c>
      <c r="D18" s="3" t="s">
        <v>12</v>
      </c>
      <c r="E18" s="4">
        <v>30489</v>
      </c>
      <c r="F18" s="5" t="s">
        <v>729</v>
      </c>
      <c r="G18" s="5">
        <v>185</v>
      </c>
      <c r="H18" s="3" t="s">
        <v>1331</v>
      </c>
      <c r="I18" s="6">
        <f>(veteráni!$M$1-E18)/365</f>
        <v>28.087671232876712</v>
      </c>
    </row>
    <row r="19" spans="1:9" ht="12.75">
      <c r="A19" s="3"/>
      <c r="B19" s="3" t="s">
        <v>1332</v>
      </c>
      <c r="C19" s="3" t="s">
        <v>80</v>
      </c>
      <c r="D19" s="3" t="s">
        <v>22</v>
      </c>
      <c r="E19" s="4">
        <v>30429</v>
      </c>
      <c r="F19" s="5" t="s">
        <v>453</v>
      </c>
      <c r="G19" s="5">
        <v>205</v>
      </c>
      <c r="H19" s="3" t="s">
        <v>1333</v>
      </c>
      <c r="I19" s="6">
        <f>(veteráni!$M$1-E19)/365</f>
        <v>28.252054794520546</v>
      </c>
    </row>
    <row r="20" spans="1:9" ht="12.75">
      <c r="A20" s="3">
        <v>40</v>
      </c>
      <c r="B20" s="3" t="s">
        <v>1334</v>
      </c>
      <c r="C20" s="3" t="s">
        <v>1335</v>
      </c>
      <c r="D20" s="3" t="s">
        <v>12</v>
      </c>
      <c r="E20" s="4">
        <v>30657</v>
      </c>
      <c r="F20" s="5" t="s">
        <v>155</v>
      </c>
      <c r="G20" s="5">
        <v>205</v>
      </c>
      <c r="H20" s="3" t="s">
        <v>1336</v>
      </c>
      <c r="I20" s="6">
        <f>(veteráni!$M$1-E20)/365</f>
        <v>27.627397260273973</v>
      </c>
    </row>
    <row r="21" spans="1:9" ht="12.75">
      <c r="A21" s="7">
        <v>68</v>
      </c>
      <c r="B21" s="7" t="s">
        <v>1337</v>
      </c>
      <c r="C21" s="7" t="s">
        <v>1338</v>
      </c>
      <c r="D21" s="7" t="s">
        <v>17</v>
      </c>
      <c r="E21" s="8">
        <v>26344</v>
      </c>
      <c r="F21" s="9" t="s">
        <v>378</v>
      </c>
      <c r="G21" s="9" t="s">
        <v>1339</v>
      </c>
      <c r="H21" s="7" t="s">
        <v>859</v>
      </c>
      <c r="I21" s="10">
        <f>(veteráni!$M$1-E21)/365</f>
        <v>39.443835616438356</v>
      </c>
    </row>
    <row r="22" spans="1:9" ht="12.75">
      <c r="A22" s="3">
        <v>36</v>
      </c>
      <c r="B22" s="3" t="s">
        <v>1340</v>
      </c>
      <c r="C22" s="3" t="s">
        <v>1341</v>
      </c>
      <c r="D22" s="3" t="s">
        <v>17</v>
      </c>
      <c r="E22" s="4">
        <v>30769</v>
      </c>
      <c r="F22" s="5" t="s">
        <v>1342</v>
      </c>
      <c r="G22" s="5">
        <v>231</v>
      </c>
      <c r="H22" s="3" t="s">
        <v>1343</v>
      </c>
      <c r="I22" s="6">
        <f>(veteráni!$M$1-E22)/365</f>
        <v>27.32054794520548</v>
      </c>
    </row>
    <row r="23" spans="1:9" ht="12.75">
      <c r="A23" s="3">
        <v>46</v>
      </c>
      <c r="B23" s="3" t="s">
        <v>1346</v>
      </c>
      <c r="C23" s="3" t="s">
        <v>1347</v>
      </c>
      <c r="D23" s="3" t="s">
        <v>22</v>
      </c>
      <c r="E23" s="4">
        <v>30713</v>
      </c>
      <c r="F23" s="5" t="s">
        <v>146</v>
      </c>
      <c r="G23" s="5">
        <v>187</v>
      </c>
      <c r="H23" s="3"/>
      <c r="I23" s="6">
        <f>(veteráni!$M$1-E23)/365</f>
        <v>27.473972602739725</v>
      </c>
    </row>
    <row r="24" spans="1:9" ht="12.75">
      <c r="A24" s="3">
        <v>81</v>
      </c>
      <c r="B24" s="3" t="s">
        <v>1351</v>
      </c>
      <c r="C24" s="3" t="s">
        <v>1352</v>
      </c>
      <c r="D24" s="3" t="s">
        <v>17</v>
      </c>
      <c r="E24" s="4">
        <v>31524</v>
      </c>
      <c r="F24" s="5" t="s">
        <v>105</v>
      </c>
      <c r="G24" s="5">
        <v>190</v>
      </c>
      <c r="H24" s="3" t="s">
        <v>200</v>
      </c>
      <c r="I24" s="6">
        <f>(veteráni!$M$1-E24)/365</f>
        <v>25.252054794520546</v>
      </c>
    </row>
    <row r="25" spans="1:9" ht="12.75">
      <c r="A25" s="7">
        <v>24</v>
      </c>
      <c r="B25" s="7" t="s">
        <v>1766</v>
      </c>
      <c r="C25" s="7" t="s">
        <v>1767</v>
      </c>
      <c r="D25" s="7" t="s">
        <v>39</v>
      </c>
      <c r="E25" s="8">
        <v>27553</v>
      </c>
      <c r="F25" s="9" t="s">
        <v>27</v>
      </c>
      <c r="G25" s="9">
        <v>200</v>
      </c>
      <c r="H25" s="7" t="s">
        <v>1768</v>
      </c>
      <c r="I25" s="10">
        <f>(veteráni!$M$1-E25)/365</f>
        <v>36.131506849315066</v>
      </c>
    </row>
    <row r="26" spans="1:9" ht="12.75">
      <c r="A26" s="3">
        <v>27</v>
      </c>
      <c r="B26" s="3" t="s">
        <v>1353</v>
      </c>
      <c r="C26" s="3" t="s">
        <v>80</v>
      </c>
      <c r="D26" t="s">
        <v>65</v>
      </c>
      <c r="E26" s="4">
        <v>32672</v>
      </c>
      <c r="F26" s="5" t="s">
        <v>27</v>
      </c>
      <c r="G26" s="5">
        <v>200</v>
      </c>
      <c r="H26" s="3" t="s">
        <v>1354</v>
      </c>
      <c r="I26" s="6">
        <f>(veteráni!$M$1-E26)/365</f>
        <v>22.106849315068494</v>
      </c>
    </row>
    <row r="27" spans="1:9" ht="12.75">
      <c r="A27" s="3"/>
      <c r="B27" s="3" t="s">
        <v>1394</v>
      </c>
      <c r="C27" s="3" t="s">
        <v>1395</v>
      </c>
      <c r="D27" s="3" t="s">
        <v>54</v>
      </c>
      <c r="E27" s="4">
        <v>33714</v>
      </c>
      <c r="F27" s="5" t="s">
        <v>312</v>
      </c>
      <c r="G27" s="5">
        <v>212</v>
      </c>
      <c r="H27" s="3" t="s">
        <v>1385</v>
      </c>
      <c r="I27" s="6">
        <f>(veteráni!$M$1-E27)/365</f>
        <v>19.252054794520546</v>
      </c>
    </row>
    <row r="28" spans="1:9" ht="12.75">
      <c r="A28" s="7">
        <v>40</v>
      </c>
      <c r="B28" s="7" t="s">
        <v>1357</v>
      </c>
      <c r="C28" s="17" t="s">
        <v>1240</v>
      </c>
      <c r="D28" s="7" t="s">
        <v>17</v>
      </c>
      <c r="E28" s="8">
        <v>27442</v>
      </c>
      <c r="F28" s="9" t="s">
        <v>415</v>
      </c>
      <c r="G28" s="9">
        <v>194</v>
      </c>
      <c r="H28" s="7" t="s">
        <v>1358</v>
      </c>
      <c r="I28" s="10">
        <f>(veteráni!$M$1-E28)/365</f>
        <v>36.43561643835616</v>
      </c>
    </row>
    <row r="29" spans="1:9" ht="12.75">
      <c r="A29" s="3">
        <v>8</v>
      </c>
      <c r="B29" s="3" t="s">
        <v>1396</v>
      </c>
      <c r="C29" s="3" t="s">
        <v>311</v>
      </c>
      <c r="D29" s="3" t="s">
        <v>22</v>
      </c>
      <c r="E29" s="4">
        <v>30757</v>
      </c>
      <c r="F29" s="5" t="s">
        <v>109</v>
      </c>
      <c r="G29" s="5">
        <v>195</v>
      </c>
      <c r="H29" s="3" t="s">
        <v>1397</v>
      </c>
      <c r="I29" s="6">
        <f>(veteráni!$M$1-E29)/365</f>
        <v>27.353424657534248</v>
      </c>
    </row>
    <row r="30" spans="1:9" ht="12.75">
      <c r="A30" s="18">
        <v>6</v>
      </c>
      <c r="B30" s="3" t="s">
        <v>1363</v>
      </c>
      <c r="C30" s="3" t="s">
        <v>1364</v>
      </c>
      <c r="D30" s="3" t="s">
        <v>54</v>
      </c>
      <c r="E30" s="4">
        <v>28288</v>
      </c>
      <c r="F30" s="5" t="s">
        <v>81</v>
      </c>
      <c r="G30" s="5">
        <v>205</v>
      </c>
      <c r="H30" s="3" t="s">
        <v>1365</v>
      </c>
      <c r="I30" s="6">
        <f>(veteráni!$M$1-E30)/365</f>
        <v>34.11780821917808</v>
      </c>
    </row>
    <row r="31" spans="1:9" ht="12.75">
      <c r="A31" s="3">
        <v>19</v>
      </c>
      <c r="B31" s="3" t="s">
        <v>593</v>
      </c>
      <c r="C31" s="3" t="s">
        <v>594</v>
      </c>
      <c r="D31" s="3" t="s">
        <v>12</v>
      </c>
      <c r="E31" s="4">
        <v>29343</v>
      </c>
      <c r="F31" s="5" t="s">
        <v>27</v>
      </c>
      <c r="G31" s="5">
        <v>187</v>
      </c>
      <c r="H31" s="3" t="s">
        <v>595</v>
      </c>
      <c r="I31" s="6">
        <f>(veteráni!$M$1-E31)/365</f>
        <v>31.22739726027397</v>
      </c>
    </row>
    <row r="32" spans="1:9" ht="12.75">
      <c r="A32" s="3">
        <v>33</v>
      </c>
      <c r="B32" s="3" t="s">
        <v>1366</v>
      </c>
      <c r="C32" t="s">
        <v>259</v>
      </c>
      <c r="D32" t="s">
        <v>65</v>
      </c>
      <c r="E32" s="4">
        <v>28735</v>
      </c>
      <c r="F32" s="5" t="s">
        <v>118</v>
      </c>
      <c r="G32" s="5">
        <v>209</v>
      </c>
      <c r="H32" s="3" t="s">
        <v>1367</v>
      </c>
      <c r="I32" s="6">
        <f>(veteráni!$M$1-E32)/365</f>
        <v>32.893150684931506</v>
      </c>
    </row>
    <row r="33" spans="1:9" ht="12.75">
      <c r="A33" s="3">
        <v>54</v>
      </c>
      <c r="B33" s="3" t="s">
        <v>1368</v>
      </c>
      <c r="C33" s="3" t="s">
        <v>1369</v>
      </c>
      <c r="D33" s="3" t="s">
        <v>54</v>
      </c>
      <c r="E33" s="4">
        <v>32202</v>
      </c>
      <c r="F33" s="5" t="s">
        <v>81</v>
      </c>
      <c r="G33" s="5">
        <v>183</v>
      </c>
      <c r="H33" s="3" t="s">
        <v>1370</v>
      </c>
      <c r="I33" s="6">
        <f>(veteráni!$M$1-E33)/365</f>
        <v>23.394520547945206</v>
      </c>
    </row>
    <row r="34" spans="1:9" ht="12.75">
      <c r="A34" s="3">
        <v>53</v>
      </c>
      <c r="B34" s="3" t="s">
        <v>1374</v>
      </c>
      <c r="C34" s="3" t="s">
        <v>72</v>
      </c>
      <c r="D34" s="3" t="s">
        <v>22</v>
      </c>
      <c r="E34" s="4">
        <v>31957</v>
      </c>
      <c r="F34" s="5" t="s">
        <v>81</v>
      </c>
      <c r="G34" s="5">
        <v>190</v>
      </c>
      <c r="H34" s="3" t="s">
        <v>1375</v>
      </c>
      <c r="I34" s="6">
        <f>(veteráni!$M$1-E34)/365</f>
        <v>24.065753424657533</v>
      </c>
    </row>
    <row r="35" spans="1:9" ht="12.75">
      <c r="A35" s="18">
        <v>4</v>
      </c>
      <c r="B35" s="3" t="s">
        <v>1135</v>
      </c>
      <c r="C35" t="s">
        <v>3135</v>
      </c>
      <c r="D35" s="3" t="s">
        <v>65</v>
      </c>
      <c r="E35" s="4">
        <v>31790</v>
      </c>
      <c r="F35" s="5" t="s">
        <v>762</v>
      </c>
      <c r="G35" s="5">
        <v>185</v>
      </c>
      <c r="H35" s="3" t="s">
        <v>1137</v>
      </c>
      <c r="I35" s="6">
        <f>(veteráni!$M$1-E35)/365</f>
        <v>24.523287671232875</v>
      </c>
    </row>
    <row r="36" spans="1:9" ht="12.75">
      <c r="A36" s="18">
        <v>21</v>
      </c>
      <c r="B36" s="3" t="s">
        <v>1398</v>
      </c>
      <c r="C36" s="3" t="s">
        <v>315</v>
      </c>
      <c r="D36" s="3" t="s">
        <v>12</v>
      </c>
      <c r="E36" s="4">
        <v>33042</v>
      </c>
      <c r="F36" s="5" t="s">
        <v>146</v>
      </c>
      <c r="G36" s="5">
        <v>176</v>
      </c>
      <c r="H36" s="3" t="s">
        <v>1399</v>
      </c>
      <c r="I36" s="6">
        <f>(veteráni!$M$1-E36)/365</f>
        <v>21.09315068493151</v>
      </c>
    </row>
    <row r="37" spans="1:9" ht="12.75">
      <c r="A37" s="3">
        <v>51</v>
      </c>
      <c r="B37" s="3" t="s">
        <v>1378</v>
      </c>
      <c r="C37" s="3" t="s">
        <v>1379</v>
      </c>
      <c r="D37" s="3" t="s">
        <v>54</v>
      </c>
      <c r="E37" s="4">
        <v>30516</v>
      </c>
      <c r="F37" s="5" t="s">
        <v>105</v>
      </c>
      <c r="G37" s="5">
        <v>196</v>
      </c>
      <c r="H37" s="3" t="s">
        <v>1380</v>
      </c>
      <c r="I37" s="6">
        <f>(veteráni!$M$1-E37)/365</f>
        <v>28.013698630136986</v>
      </c>
    </row>
    <row r="38" spans="1:9" ht="12.75">
      <c r="A38" s="3">
        <v>34</v>
      </c>
      <c r="B38" s="3" t="s">
        <v>1381</v>
      </c>
      <c r="C38" s="3" t="s">
        <v>1382</v>
      </c>
      <c r="D38" s="3" t="s">
        <v>22</v>
      </c>
      <c r="E38" s="4">
        <v>29769</v>
      </c>
      <c r="F38" s="5" t="s">
        <v>514</v>
      </c>
      <c r="G38" s="5">
        <v>205</v>
      </c>
      <c r="H38" s="3" t="s">
        <v>714</v>
      </c>
      <c r="I38" s="6">
        <f>(veteráni!$M$1-E38)/365</f>
        <v>30.06027397260274</v>
      </c>
    </row>
    <row r="39" spans="1:9" ht="12.75">
      <c r="A39" s="3">
        <v>65</v>
      </c>
      <c r="B39" s="3" t="s">
        <v>1383</v>
      </c>
      <c r="C39" s="3" t="s">
        <v>1384</v>
      </c>
      <c r="D39" s="3" t="s">
        <v>17</v>
      </c>
      <c r="E39" s="4">
        <v>32360</v>
      </c>
      <c r="F39" s="5" t="s">
        <v>135</v>
      </c>
      <c r="G39" s="5">
        <v>206</v>
      </c>
      <c r="H39" s="3" t="s">
        <v>1385</v>
      </c>
      <c r="I39" s="6">
        <f>(veteráni!$M$1-E39)/365</f>
        <v>22.96164383561644</v>
      </c>
    </row>
    <row r="40" spans="1:9" ht="12.75">
      <c r="A40" s="3">
        <v>86</v>
      </c>
      <c r="B40" s="3" t="s">
        <v>148</v>
      </c>
      <c r="C40" s="3" t="s">
        <v>149</v>
      </c>
      <c r="D40" s="3" t="s">
        <v>113</v>
      </c>
      <c r="E40" s="4">
        <v>31467</v>
      </c>
      <c r="F40" s="5" t="s">
        <v>66</v>
      </c>
      <c r="G40" s="5">
        <v>200</v>
      </c>
      <c r="H40" s="3" t="s">
        <v>150</v>
      </c>
      <c r="I40" s="6">
        <f>(veteráni!$M$1-E40)/365</f>
        <v>25.40821917808219</v>
      </c>
    </row>
    <row r="41" spans="1:9" ht="12.75">
      <c r="A41" s="3"/>
      <c r="B41" s="3" t="s">
        <v>1400</v>
      </c>
      <c r="C41" s="3" t="s">
        <v>1401</v>
      </c>
      <c r="D41" s="3" t="s">
        <v>22</v>
      </c>
      <c r="E41" s="4">
        <v>32021</v>
      </c>
      <c r="F41" s="5" t="s">
        <v>1402</v>
      </c>
      <c r="G41" s="5">
        <v>154</v>
      </c>
      <c r="H41" s="3" t="s">
        <v>1403</v>
      </c>
      <c r="I41" s="6">
        <f>(veteráni!$M$1-E41)/365</f>
        <v>23.89041095890411</v>
      </c>
    </row>
    <row r="42" spans="1:9" ht="12.75">
      <c r="A42" s="172"/>
      <c r="B42" s="172" t="s">
        <v>331</v>
      </c>
      <c r="C42" s="172" t="s">
        <v>3097</v>
      </c>
      <c r="D42" s="172" t="s">
        <v>12</v>
      </c>
      <c r="E42" s="173">
        <v>34042</v>
      </c>
      <c r="F42" s="174" t="s">
        <v>155</v>
      </c>
      <c r="G42" s="174">
        <v>198</v>
      </c>
      <c r="H42" s="172" t="s">
        <v>3099</v>
      </c>
      <c r="I42" s="175">
        <f>(veteráni!$M$1-E42)/365</f>
        <v>18.353424657534248</v>
      </c>
    </row>
    <row r="43" spans="1:9" ht="12.75">
      <c r="A43" s="172">
        <v>38</v>
      </c>
      <c r="B43" s="172" t="s">
        <v>3093</v>
      </c>
      <c r="C43" s="172" t="s">
        <v>117</v>
      </c>
      <c r="D43" s="172" t="s">
        <v>39</v>
      </c>
      <c r="E43" s="173">
        <v>31996</v>
      </c>
      <c r="F43" s="174" t="s">
        <v>371</v>
      </c>
      <c r="G43" s="174">
        <v>213</v>
      </c>
      <c r="H43" s="172" t="s">
        <v>3100</v>
      </c>
      <c r="I43" s="175">
        <f>(veteráni!$M$1-E43)/365</f>
        <v>23.958904109589042</v>
      </c>
    </row>
    <row r="44" spans="1:9" ht="12.75">
      <c r="A44" s="172"/>
      <c r="B44" s="172" t="s">
        <v>3094</v>
      </c>
      <c r="C44" s="172" t="s">
        <v>3098</v>
      </c>
      <c r="D44" s="172" t="s">
        <v>12</v>
      </c>
      <c r="E44" s="173">
        <v>34078</v>
      </c>
      <c r="F44" s="174" t="s">
        <v>135</v>
      </c>
      <c r="G44" s="174">
        <v>194</v>
      </c>
      <c r="H44" s="172" t="s">
        <v>3101</v>
      </c>
      <c r="I44" s="175">
        <f>(veteráni!$M$1-E44)/365</f>
        <v>18.254794520547946</v>
      </c>
    </row>
    <row r="45" spans="1:9" ht="12.75">
      <c r="A45" s="172"/>
      <c r="B45" s="172" t="s">
        <v>3095</v>
      </c>
      <c r="C45" s="172" t="s">
        <v>117</v>
      </c>
      <c r="D45" s="172" t="s">
        <v>12</v>
      </c>
      <c r="E45" s="173">
        <v>34069</v>
      </c>
      <c r="F45" s="174" t="s">
        <v>109</v>
      </c>
      <c r="G45" s="174">
        <v>176</v>
      </c>
      <c r="H45" s="172" t="s">
        <v>3102</v>
      </c>
      <c r="I45" s="175">
        <f>(veteráni!$M$1-E45)/365</f>
        <v>18.279452054794522</v>
      </c>
    </row>
    <row r="46" spans="1:9" ht="12.75">
      <c r="A46" s="172"/>
      <c r="B46" s="172" t="s">
        <v>3096</v>
      </c>
      <c r="C46" s="172" t="s">
        <v>1243</v>
      </c>
      <c r="D46" s="172" t="s">
        <v>17</v>
      </c>
      <c r="E46" s="173">
        <v>33970</v>
      </c>
      <c r="F46" s="174" t="s">
        <v>23</v>
      </c>
      <c r="G46" s="174">
        <v>165</v>
      </c>
      <c r="H46" s="172" t="s">
        <v>3103</v>
      </c>
      <c r="I46" s="175">
        <f>(veteráni!$M$1-E46)/365</f>
        <v>18.55068493150685</v>
      </c>
    </row>
    <row r="47" spans="1:9" ht="12.75">
      <c r="A47" s="172"/>
      <c r="B47" s="172" t="s">
        <v>907</v>
      </c>
      <c r="C47" s="172" t="s">
        <v>2024</v>
      </c>
      <c r="D47" s="172" t="s">
        <v>54</v>
      </c>
      <c r="E47" s="173">
        <v>34000</v>
      </c>
      <c r="F47" s="174" t="s">
        <v>18</v>
      </c>
      <c r="G47" s="174">
        <v>206</v>
      </c>
      <c r="H47" s="172" t="s">
        <v>3104</v>
      </c>
      <c r="I47" s="175">
        <f>(veteráni!$M$1-E47)/365</f>
        <v>18.46849315068493</v>
      </c>
    </row>
    <row r="48" spans="1:9" ht="12.75">
      <c r="A48" s="79" t="s">
        <v>1</v>
      </c>
      <c r="B48" s="80" t="s">
        <v>2</v>
      </c>
      <c r="C48" s="80" t="s">
        <v>3</v>
      </c>
      <c r="D48" s="80" t="s">
        <v>4</v>
      </c>
      <c r="E48" s="81" t="s">
        <v>5</v>
      </c>
      <c r="F48" s="82" t="s">
        <v>6</v>
      </c>
      <c r="G48" s="82" t="s">
        <v>7</v>
      </c>
      <c r="H48" s="81" t="s">
        <v>8</v>
      </c>
      <c r="I48" s="79" t="s">
        <v>9</v>
      </c>
    </row>
    <row r="49" spans="1:9" ht="12.75">
      <c r="A49">
        <v>43</v>
      </c>
      <c r="B49" t="s">
        <v>649</v>
      </c>
      <c r="C49" t="s">
        <v>1404</v>
      </c>
      <c r="D49" t="s">
        <v>170</v>
      </c>
      <c r="E49" s="37">
        <v>28352</v>
      </c>
      <c r="F49" s="38" t="s">
        <v>105</v>
      </c>
      <c r="G49" s="38">
        <v>163</v>
      </c>
      <c r="H49" s="39" t="s">
        <v>1405</v>
      </c>
      <c r="I49" s="13">
        <f>(veteráni!$M$1-E49)/365</f>
        <v>33.942465753424656</v>
      </c>
    </row>
    <row r="50" spans="1:9" ht="12.75">
      <c r="A50" s="172">
        <v>10</v>
      </c>
      <c r="B50" s="172" t="s">
        <v>1011</v>
      </c>
      <c r="C50" s="172" t="s">
        <v>2717</v>
      </c>
      <c r="D50" s="172" t="s">
        <v>170</v>
      </c>
      <c r="E50" s="173">
        <v>31573</v>
      </c>
      <c r="F50" s="174" t="s">
        <v>371</v>
      </c>
      <c r="G50" s="174">
        <v>198</v>
      </c>
      <c r="H50" s="172" t="s">
        <v>3092</v>
      </c>
      <c r="I50" s="175">
        <f>(veteráni!$M$1-E50)/365</f>
        <v>25.117808219178084</v>
      </c>
    </row>
    <row r="51" spans="1:9" ht="12.75">
      <c r="A51" s="39">
        <v>30</v>
      </c>
      <c r="B51" s="39" t="s">
        <v>1406</v>
      </c>
      <c r="C51" s="39" t="s">
        <v>1407</v>
      </c>
      <c r="D51" s="39" t="s">
        <v>170</v>
      </c>
      <c r="E51" s="40">
        <v>30012</v>
      </c>
      <c r="F51" s="38" t="s">
        <v>548</v>
      </c>
      <c r="G51" s="38">
        <v>187</v>
      </c>
      <c r="H51" s="39" t="s">
        <v>470</v>
      </c>
      <c r="I51" s="41">
        <f>(veteráni!$M$1-E51)/365</f>
        <v>29.394520547945206</v>
      </c>
    </row>
    <row r="52" spans="1:9" ht="12.75">
      <c r="A52" s="3">
        <v>40</v>
      </c>
      <c r="B52" s="3" t="s">
        <v>1408</v>
      </c>
      <c r="C52" t="s">
        <v>202</v>
      </c>
      <c r="D52" s="3" t="s">
        <v>170</v>
      </c>
      <c r="E52" s="4">
        <v>28357</v>
      </c>
      <c r="F52" s="5" t="s">
        <v>651</v>
      </c>
      <c r="G52" s="5">
        <v>220</v>
      </c>
      <c r="H52" s="3" t="s">
        <v>1409</v>
      </c>
      <c r="I52" s="6">
        <f>(veteráni!$M$1-E52)/365</f>
        <v>33.92876712328767</v>
      </c>
    </row>
    <row r="53" ht="12.75">
      <c r="I53" s="129" t="s">
        <v>187</v>
      </c>
    </row>
    <row r="54" ht="12.75">
      <c r="I54" s="14">
        <f>SUM(H8:I52)/A1</f>
        <v>24.007045009784736</v>
      </c>
    </row>
    <row r="56" spans="2:3" ht="12.75">
      <c r="B56" s="15" t="s">
        <v>188</v>
      </c>
      <c r="C56" s="1" t="s">
        <v>189</v>
      </c>
    </row>
    <row r="57" spans="2:3" ht="12.75">
      <c r="B57" s="15" t="s">
        <v>190</v>
      </c>
      <c r="C57" s="1" t="s">
        <v>191</v>
      </c>
    </row>
    <row r="58" spans="2:3" ht="12.75">
      <c r="B58" s="16" t="s">
        <v>192</v>
      </c>
      <c r="C58" s="12" t="s">
        <v>193</v>
      </c>
    </row>
    <row r="59" spans="2:3" ht="12.75">
      <c r="B59" s="17"/>
      <c r="C59" s="18" t="s">
        <v>194</v>
      </c>
    </row>
  </sheetData>
  <sheetProtection/>
  <printOptions/>
  <pageMargins left="0.19652777777777777" right="0.19652777777777777" top="0.31527777777777777" bottom="0.19652777777777777" header="0.5118055555555556" footer="0.5118055555555556"/>
  <pageSetup horizontalDpi="300" verticalDpi="300" orientation="portrait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1"/>
  </sheetPr>
  <dimension ref="A1:I5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421875" style="0" customWidth="1"/>
    <col min="2" max="2" width="11.57421875" style="0" customWidth="1"/>
    <col min="3" max="3" width="12.140625" style="0" customWidth="1"/>
    <col min="4" max="4" width="5.421875" style="0" customWidth="1"/>
    <col min="5" max="5" width="10.140625" style="0" customWidth="1"/>
    <col min="8" max="8" width="26.00390625" style="0" customWidth="1"/>
    <col min="11" max="11" width="3.00390625" style="0" customWidth="1"/>
    <col min="12" max="12" width="11.28125" style="0" customWidth="1"/>
  </cols>
  <sheetData>
    <row r="1" spans="1:2" ht="20.25">
      <c r="A1" s="1">
        <v>41</v>
      </c>
      <c r="B1" s="2" t="s">
        <v>1484</v>
      </c>
    </row>
    <row r="2" spans="1:9" ht="12.75">
      <c r="A2" s="161" t="s">
        <v>1</v>
      </c>
      <c r="B2" s="162" t="s">
        <v>2</v>
      </c>
      <c r="C2" s="162" t="s">
        <v>3</v>
      </c>
      <c r="D2" s="162" t="s">
        <v>4</v>
      </c>
      <c r="E2" s="162" t="s">
        <v>1485</v>
      </c>
      <c r="F2" s="161" t="s">
        <v>6</v>
      </c>
      <c r="G2" s="161" t="s">
        <v>7</v>
      </c>
      <c r="H2" s="162" t="s">
        <v>8</v>
      </c>
      <c r="I2" s="161" t="s">
        <v>9</v>
      </c>
    </row>
    <row r="3" spans="1:9" ht="12.75">
      <c r="A3" s="3">
        <v>20</v>
      </c>
      <c r="B3" s="3" t="s">
        <v>1486</v>
      </c>
      <c r="C3" s="3" t="s">
        <v>1487</v>
      </c>
      <c r="D3" s="3" t="s">
        <v>12</v>
      </c>
      <c r="E3" s="4">
        <v>29622</v>
      </c>
      <c r="F3" s="5" t="s">
        <v>105</v>
      </c>
      <c r="G3" s="5">
        <v>178</v>
      </c>
      <c r="H3" s="3" t="s">
        <v>1488</v>
      </c>
      <c r="I3" s="6">
        <f>(veteráni!$M$1-E3)/365</f>
        <v>30.46301369863014</v>
      </c>
    </row>
    <row r="4" spans="1:9" ht="12.75">
      <c r="A4" s="22">
        <v>99</v>
      </c>
      <c r="B4" s="22" t="s">
        <v>1489</v>
      </c>
      <c r="C4" s="22" t="s">
        <v>1028</v>
      </c>
      <c r="D4" s="22" t="s">
        <v>65</v>
      </c>
      <c r="E4" s="23">
        <v>31117</v>
      </c>
      <c r="F4" s="24" t="s">
        <v>762</v>
      </c>
      <c r="G4" s="24">
        <v>209</v>
      </c>
      <c r="H4" s="22" t="s">
        <v>681</v>
      </c>
      <c r="I4" s="11">
        <f>(veteráni!$M$1-E4)/365</f>
        <v>26.367123287671234</v>
      </c>
    </row>
    <row r="5" spans="1:9" ht="12.75">
      <c r="A5" s="22">
        <v>31</v>
      </c>
      <c r="B5" s="22" t="s">
        <v>1490</v>
      </c>
      <c r="C5" s="22" t="s">
        <v>1069</v>
      </c>
      <c r="D5" s="22" t="s">
        <v>54</v>
      </c>
      <c r="E5" s="23">
        <v>32585</v>
      </c>
      <c r="F5" s="24" t="s">
        <v>66</v>
      </c>
      <c r="G5" s="24">
        <v>196</v>
      </c>
      <c r="H5" s="22" t="s">
        <v>1491</v>
      </c>
      <c r="I5" s="11">
        <f>(veteráni!$M$1-E5)/365</f>
        <v>22.345205479452055</v>
      </c>
    </row>
    <row r="6" spans="1:9" ht="12.75">
      <c r="A6" s="22">
        <v>34</v>
      </c>
      <c r="B6" s="22" t="s">
        <v>876</v>
      </c>
      <c r="C6" s="22" t="s">
        <v>185</v>
      </c>
      <c r="D6" s="22" t="s">
        <v>113</v>
      </c>
      <c r="E6" s="23">
        <v>30751</v>
      </c>
      <c r="F6" s="24" t="s">
        <v>13</v>
      </c>
      <c r="G6" s="24">
        <v>188</v>
      </c>
      <c r="H6" s="22" t="s">
        <v>1494</v>
      </c>
      <c r="I6" s="11">
        <f>(veteráni!$M$1-E6)/365</f>
        <v>27.36986301369863</v>
      </c>
    </row>
    <row r="7" spans="1:9" ht="12.75">
      <c r="A7" s="22">
        <v>33</v>
      </c>
      <c r="B7" s="22" t="s">
        <v>1495</v>
      </c>
      <c r="C7" s="22" t="s">
        <v>1496</v>
      </c>
      <c r="D7" s="22" t="s">
        <v>22</v>
      </c>
      <c r="E7" s="67">
        <v>32417</v>
      </c>
      <c r="F7" s="68" t="s">
        <v>105</v>
      </c>
      <c r="G7" s="68">
        <v>184</v>
      </c>
      <c r="H7" s="33" t="s">
        <v>641</v>
      </c>
      <c r="I7" s="11">
        <f>(veteráni!$M$1-E7)/365</f>
        <v>22.805479452054794</v>
      </c>
    </row>
    <row r="8" spans="1:9" ht="12.75">
      <c r="A8" s="22">
        <v>17</v>
      </c>
      <c r="B8" s="22" t="s">
        <v>1497</v>
      </c>
      <c r="C8" s="22" t="s">
        <v>158</v>
      </c>
      <c r="D8" s="22" t="s">
        <v>22</v>
      </c>
      <c r="E8" s="23">
        <v>31075</v>
      </c>
      <c r="F8" s="24" t="s">
        <v>70</v>
      </c>
      <c r="G8" s="24">
        <v>191</v>
      </c>
      <c r="H8" s="22" t="s">
        <v>1498</v>
      </c>
      <c r="I8" s="11">
        <f>(veteráni!$M$1-E8)/365</f>
        <v>26.482191780821918</v>
      </c>
    </row>
    <row r="9" spans="1:9" ht="12.75">
      <c r="A9" s="3">
        <v>87</v>
      </c>
      <c r="B9" s="3" t="s">
        <v>1499</v>
      </c>
      <c r="C9" t="s">
        <v>3133</v>
      </c>
      <c r="D9" s="3" t="s">
        <v>12</v>
      </c>
      <c r="E9" s="4">
        <v>31996</v>
      </c>
      <c r="F9" s="5" t="s">
        <v>131</v>
      </c>
      <c r="G9" s="5">
        <v>175</v>
      </c>
      <c r="H9" s="3" t="s">
        <v>1500</v>
      </c>
      <c r="I9" s="6">
        <f>(veteráni!$M$1-E9)/365</f>
        <v>23.958904109589042</v>
      </c>
    </row>
    <row r="10" spans="1:9" ht="12.75">
      <c r="A10" s="22">
        <v>9</v>
      </c>
      <c r="B10" s="22" t="s">
        <v>1546</v>
      </c>
      <c r="C10" s="22" t="s">
        <v>1547</v>
      </c>
      <c r="D10" s="22" t="s">
        <v>22</v>
      </c>
      <c r="E10" s="23">
        <v>28952</v>
      </c>
      <c r="F10" s="24" t="s">
        <v>155</v>
      </c>
      <c r="G10" s="24">
        <v>205</v>
      </c>
      <c r="H10" s="22" t="s">
        <v>844</v>
      </c>
      <c r="I10" s="11">
        <f>(veteráni!$M$1-E10)/365</f>
        <v>32.298630136986304</v>
      </c>
    </row>
    <row r="11" spans="1:9" ht="12.75">
      <c r="A11" s="3">
        <v>49</v>
      </c>
      <c r="B11" s="3" t="s">
        <v>460</v>
      </c>
      <c r="C11" s="3" t="s">
        <v>293</v>
      </c>
      <c r="D11" s="3" t="s">
        <v>65</v>
      </c>
      <c r="E11" s="4">
        <v>30525</v>
      </c>
      <c r="F11" s="5" t="s">
        <v>118</v>
      </c>
      <c r="G11" s="5">
        <v>209</v>
      </c>
      <c r="H11" s="3" t="s">
        <v>993</v>
      </c>
      <c r="I11" s="6">
        <f>(veteráni!$M$1-E11)/365</f>
        <v>27.98904109589041</v>
      </c>
    </row>
    <row r="12" spans="1:9" ht="12.75">
      <c r="A12" s="22">
        <v>10</v>
      </c>
      <c r="B12" s="22" t="s">
        <v>1548</v>
      </c>
      <c r="C12" s="22" t="s">
        <v>1549</v>
      </c>
      <c r="D12" s="22" t="s">
        <v>54</v>
      </c>
      <c r="E12" s="23">
        <v>31258</v>
      </c>
      <c r="F12" s="24" t="s">
        <v>109</v>
      </c>
      <c r="G12" s="24">
        <v>180</v>
      </c>
      <c r="H12" s="22" t="s">
        <v>1550</v>
      </c>
      <c r="I12" s="11">
        <f>(veteráni!$M$1-E12)/365</f>
        <v>25.980821917808218</v>
      </c>
    </row>
    <row r="13" spans="1:9" ht="12.75">
      <c r="A13" s="3">
        <v>27</v>
      </c>
      <c r="B13" s="3" t="s">
        <v>1506</v>
      </c>
      <c r="C13" s="3" t="s">
        <v>1507</v>
      </c>
      <c r="D13" s="3" t="s">
        <v>22</v>
      </c>
      <c r="E13" s="4">
        <v>35320</v>
      </c>
      <c r="F13" s="5"/>
      <c r="G13" s="5"/>
      <c r="H13" s="3"/>
      <c r="I13" s="6">
        <f>(veteráni!$M$1-E13)/365</f>
        <v>14.852054794520548</v>
      </c>
    </row>
    <row r="14" spans="1:9" ht="12.75">
      <c r="A14" s="133">
        <v>5</v>
      </c>
      <c r="B14" s="133" t="s">
        <v>1508</v>
      </c>
      <c r="C14" s="133" t="s">
        <v>1509</v>
      </c>
      <c r="D14" s="133" t="s">
        <v>65</v>
      </c>
      <c r="E14" s="134">
        <v>26976</v>
      </c>
      <c r="F14" s="135" t="s">
        <v>27</v>
      </c>
      <c r="G14" s="135">
        <v>195</v>
      </c>
      <c r="H14" s="133" t="s">
        <v>859</v>
      </c>
      <c r="I14" s="10">
        <f>(veteráni!$M$1-E14)/365</f>
        <v>37.71232876712329</v>
      </c>
    </row>
    <row r="15" spans="1:9" ht="12.75">
      <c r="A15" s="22">
        <v>48</v>
      </c>
      <c r="B15" s="22" t="s">
        <v>1551</v>
      </c>
      <c r="C15" s="22" t="s">
        <v>154</v>
      </c>
      <c r="D15" s="22" t="s">
        <v>12</v>
      </c>
      <c r="E15" s="23">
        <v>31608</v>
      </c>
      <c r="F15" s="24" t="s">
        <v>109</v>
      </c>
      <c r="G15" s="24">
        <v>183</v>
      </c>
      <c r="H15" s="22" t="s">
        <v>1552</v>
      </c>
      <c r="I15" s="11">
        <f>(veteráni!$M$1-E15)/365</f>
        <v>25.02191780821918</v>
      </c>
    </row>
    <row r="16" spans="1:9" ht="12.75">
      <c r="A16" s="3">
        <v>82</v>
      </c>
      <c r="B16" s="3" t="s">
        <v>1512</v>
      </c>
      <c r="C16" s="3" t="s">
        <v>251</v>
      </c>
      <c r="D16" s="3" t="s">
        <v>54</v>
      </c>
      <c r="E16" s="4">
        <v>29718</v>
      </c>
      <c r="F16" s="5" t="s">
        <v>1342</v>
      </c>
      <c r="G16" s="5">
        <v>216</v>
      </c>
      <c r="H16" s="3" t="s">
        <v>1513</v>
      </c>
      <c r="I16" s="6">
        <f>(veteráni!$M$1-E16)/365</f>
        <v>30.2</v>
      </c>
    </row>
    <row r="17" spans="1:9" ht="12.75">
      <c r="A17" s="22"/>
      <c r="B17" s="22" t="s">
        <v>1553</v>
      </c>
      <c r="C17" s="22" t="s">
        <v>21</v>
      </c>
      <c r="D17" s="22" t="s">
        <v>523</v>
      </c>
      <c r="E17" s="23">
        <v>29124</v>
      </c>
      <c r="F17" s="24" t="s">
        <v>146</v>
      </c>
      <c r="G17" s="24">
        <v>193</v>
      </c>
      <c r="H17" s="22" t="s">
        <v>1554</v>
      </c>
      <c r="I17" s="11">
        <f>(veteráni!$M$1-E17)/365</f>
        <v>31.827397260273973</v>
      </c>
    </row>
    <row r="18" spans="1:9" ht="12.75">
      <c r="A18" s="22">
        <v>18</v>
      </c>
      <c r="B18" s="22" t="s">
        <v>1514</v>
      </c>
      <c r="C18" s="22" t="s">
        <v>1515</v>
      </c>
      <c r="D18" s="22" t="s">
        <v>22</v>
      </c>
      <c r="E18" s="23">
        <v>29713</v>
      </c>
      <c r="F18" s="24" t="s">
        <v>27</v>
      </c>
      <c r="G18" s="24">
        <v>200</v>
      </c>
      <c r="H18" s="22" t="s">
        <v>1516</v>
      </c>
      <c r="I18" s="11">
        <f>(veteráni!$M$1-E18)/365</f>
        <v>30.213698630136985</v>
      </c>
    </row>
    <row r="19" spans="1:9" ht="12.75">
      <c r="A19" s="22">
        <v>58</v>
      </c>
      <c r="B19" s="22" t="s">
        <v>1517</v>
      </c>
      <c r="C19" s="22" t="s">
        <v>1487</v>
      </c>
      <c r="D19" s="22" t="s">
        <v>54</v>
      </c>
      <c r="E19" s="23">
        <v>31891</v>
      </c>
      <c r="F19" s="24" t="s">
        <v>13</v>
      </c>
      <c r="G19" s="24">
        <v>201</v>
      </c>
      <c r="H19" s="22" t="s">
        <v>1518</v>
      </c>
      <c r="I19" s="11">
        <f>(veteráni!$M$1-E19)/365</f>
        <v>24.246575342465754</v>
      </c>
    </row>
    <row r="20" spans="1:9" ht="12.75">
      <c r="A20" s="22">
        <v>6</v>
      </c>
      <c r="B20" s="22" t="s">
        <v>1555</v>
      </c>
      <c r="C20" s="22" t="s">
        <v>1556</v>
      </c>
      <c r="D20" s="22" t="s">
        <v>54</v>
      </c>
      <c r="E20" s="23">
        <v>30732</v>
      </c>
      <c r="F20" s="24" t="s">
        <v>135</v>
      </c>
      <c r="G20" s="24">
        <v>215</v>
      </c>
      <c r="H20" s="22" t="s">
        <v>1557</v>
      </c>
      <c r="I20" s="11">
        <f>(veteráni!$M$1-E20)/365</f>
        <v>27.421917808219177</v>
      </c>
    </row>
    <row r="21" spans="1:9" ht="12.75">
      <c r="A21" s="3">
        <v>71</v>
      </c>
      <c r="B21" s="3" t="s">
        <v>1519</v>
      </c>
      <c r="C21" t="s">
        <v>3143</v>
      </c>
      <c r="D21" s="3" t="s">
        <v>12</v>
      </c>
      <c r="E21" s="4">
        <v>31624</v>
      </c>
      <c r="F21" s="5" t="s">
        <v>81</v>
      </c>
      <c r="G21" s="5">
        <v>178</v>
      </c>
      <c r="H21" s="3" t="s">
        <v>1520</v>
      </c>
      <c r="I21" s="6">
        <f>(veteráni!$M$1-E21)/365</f>
        <v>24.97808219178082</v>
      </c>
    </row>
    <row r="22" spans="1:9" ht="12.75">
      <c r="A22" s="3">
        <v>2</v>
      </c>
      <c r="B22" s="3" t="s">
        <v>1521</v>
      </c>
      <c r="C22" s="3" t="s">
        <v>1522</v>
      </c>
      <c r="D22" s="3" t="s">
        <v>65</v>
      </c>
      <c r="E22" s="4">
        <v>28875</v>
      </c>
      <c r="F22" s="5" t="s">
        <v>105</v>
      </c>
      <c r="G22" s="5">
        <v>214</v>
      </c>
      <c r="H22" s="3" t="s">
        <v>1358</v>
      </c>
      <c r="I22" s="6">
        <f>(veteráni!$M$1-E22)/365</f>
        <v>32.50958904109589</v>
      </c>
    </row>
    <row r="23" spans="1:9" ht="12.75">
      <c r="A23" s="3">
        <v>95</v>
      </c>
      <c r="B23" s="3" t="s">
        <v>1523</v>
      </c>
      <c r="C23" s="3" t="s">
        <v>1347</v>
      </c>
      <c r="D23" s="3" t="s">
        <v>17</v>
      </c>
      <c r="E23" s="4">
        <v>28172</v>
      </c>
      <c r="F23" s="5" t="s">
        <v>51</v>
      </c>
      <c r="G23" s="5">
        <v>179</v>
      </c>
      <c r="H23" s="3" t="s">
        <v>200</v>
      </c>
      <c r="I23" s="6">
        <f>(veteráni!$M$1-E23)/365</f>
        <v>34.43561643835616</v>
      </c>
    </row>
    <row r="24" spans="1:9" ht="12.75">
      <c r="A24" s="22">
        <v>25</v>
      </c>
      <c r="B24" s="22" t="s">
        <v>1239</v>
      </c>
      <c r="C24" s="22" t="s">
        <v>1017</v>
      </c>
      <c r="D24" s="22" t="s">
        <v>12</v>
      </c>
      <c r="E24" s="23">
        <v>29341</v>
      </c>
      <c r="F24" s="24" t="s">
        <v>109</v>
      </c>
      <c r="G24" s="24">
        <v>196</v>
      </c>
      <c r="H24" s="22" t="s">
        <v>59</v>
      </c>
      <c r="I24" s="6">
        <f>(veteráni!$M$1-E24)/365</f>
        <v>31.232876712328768</v>
      </c>
    </row>
    <row r="25" spans="1:9" ht="12.75">
      <c r="A25" s="3">
        <v>44</v>
      </c>
      <c r="B25" s="3" t="s">
        <v>1526</v>
      </c>
      <c r="C25" t="s">
        <v>1527</v>
      </c>
      <c r="D25" s="3" t="s">
        <v>39</v>
      </c>
      <c r="E25" s="4">
        <v>29490</v>
      </c>
      <c r="F25" s="5" t="s">
        <v>762</v>
      </c>
      <c r="G25" s="5">
        <v>217</v>
      </c>
      <c r="H25" s="3" t="s">
        <v>1528</v>
      </c>
      <c r="I25" s="6">
        <f>(veteráni!$M$1-E25)/365</f>
        <v>30.824657534246576</v>
      </c>
    </row>
    <row r="26" spans="1:9" ht="12.75">
      <c r="A26" s="22">
        <v>7</v>
      </c>
      <c r="B26" s="22" t="s">
        <v>1529</v>
      </c>
      <c r="C26" s="22" t="s">
        <v>21</v>
      </c>
      <c r="D26" s="22" t="s">
        <v>39</v>
      </c>
      <c r="E26" s="23">
        <v>31645</v>
      </c>
      <c r="F26" s="24" t="s">
        <v>70</v>
      </c>
      <c r="G26" s="24">
        <v>180</v>
      </c>
      <c r="H26" s="22" t="s">
        <v>1530</v>
      </c>
      <c r="I26" s="11">
        <f>(veteráni!$M$1-E26)/365</f>
        <v>24.92054794520548</v>
      </c>
    </row>
    <row r="27" spans="1:9" ht="12.75">
      <c r="A27" s="22">
        <v>32</v>
      </c>
      <c r="B27" s="22" t="s">
        <v>1531</v>
      </c>
      <c r="C27" s="22" t="s">
        <v>1532</v>
      </c>
      <c r="D27" s="22" t="s">
        <v>12</v>
      </c>
      <c r="E27" s="67">
        <v>32455</v>
      </c>
      <c r="F27" s="68" t="s">
        <v>27</v>
      </c>
      <c r="G27" s="68">
        <v>205</v>
      </c>
      <c r="H27" s="33" t="s">
        <v>1533</v>
      </c>
      <c r="I27" s="11">
        <f>(veteráni!$M$1-E27)/365</f>
        <v>22.7013698630137</v>
      </c>
    </row>
    <row r="28" spans="1:9" ht="12.75">
      <c r="A28" s="22">
        <v>12</v>
      </c>
      <c r="B28" s="22" t="s">
        <v>593</v>
      </c>
      <c r="C28" s="22" t="s">
        <v>321</v>
      </c>
      <c r="D28" s="22" t="s">
        <v>12</v>
      </c>
      <c r="E28" s="23">
        <v>31089</v>
      </c>
      <c r="F28" s="24" t="s">
        <v>146</v>
      </c>
      <c r="G28" s="24">
        <v>192</v>
      </c>
      <c r="H28" s="22" t="s">
        <v>1534</v>
      </c>
      <c r="I28" s="6">
        <f>(veteráni!$M$1-E28)/365</f>
        <v>26.443835616438356</v>
      </c>
    </row>
    <row r="29" spans="1:9" ht="12.75">
      <c r="A29" s="22">
        <v>13</v>
      </c>
      <c r="B29" s="22" t="s">
        <v>1535</v>
      </c>
      <c r="C29" s="22" t="s">
        <v>1536</v>
      </c>
      <c r="D29" s="22" t="s">
        <v>17</v>
      </c>
      <c r="E29" s="23">
        <v>31450</v>
      </c>
      <c r="F29" s="24" t="s">
        <v>81</v>
      </c>
      <c r="G29" s="24">
        <v>183</v>
      </c>
      <c r="H29" s="22" t="s">
        <v>345</v>
      </c>
      <c r="I29" s="11">
        <f>(veteráni!$M$1-E29)/365</f>
        <v>25.454794520547946</v>
      </c>
    </row>
    <row r="30" spans="1:9" ht="12.75">
      <c r="A30" s="3">
        <v>28</v>
      </c>
      <c r="B30" s="3" t="s">
        <v>1537</v>
      </c>
      <c r="C30" s="3" t="s">
        <v>1128</v>
      </c>
      <c r="D30" s="3" t="s">
        <v>22</v>
      </c>
      <c r="E30" s="4">
        <v>30744</v>
      </c>
      <c r="F30" s="5" t="s">
        <v>118</v>
      </c>
      <c r="G30" s="5">
        <v>187</v>
      </c>
      <c r="H30" s="3" t="s">
        <v>1538</v>
      </c>
      <c r="I30" s="6">
        <f>(veteráni!$M$1-E30)/365</f>
        <v>27.389041095890413</v>
      </c>
    </row>
    <row r="31" spans="1:9" ht="12.75">
      <c r="A31" s="3">
        <v>36</v>
      </c>
      <c r="B31" s="3" t="s">
        <v>1539</v>
      </c>
      <c r="C31" s="3" t="s">
        <v>179</v>
      </c>
      <c r="D31" s="3" t="s">
        <v>22</v>
      </c>
      <c r="E31" s="4">
        <v>30442</v>
      </c>
      <c r="F31" s="5" t="s">
        <v>51</v>
      </c>
      <c r="G31" s="5">
        <v>183</v>
      </c>
      <c r="H31" s="3" t="s">
        <v>1540</v>
      </c>
      <c r="I31" s="6">
        <f>(veteráni!$M$1-E31)/365</f>
        <v>28.216438356164385</v>
      </c>
    </row>
    <row r="32" spans="1:9" ht="12.75">
      <c r="A32" s="22">
        <v>11</v>
      </c>
      <c r="B32" s="22" t="s">
        <v>1135</v>
      </c>
      <c r="C32" s="69" t="s">
        <v>3134</v>
      </c>
      <c r="D32" s="22" t="s">
        <v>12</v>
      </c>
      <c r="E32" s="23">
        <v>32396</v>
      </c>
      <c r="F32" s="24" t="s">
        <v>241</v>
      </c>
      <c r="G32" s="24">
        <v>200</v>
      </c>
      <c r="H32" s="3" t="s">
        <v>1137</v>
      </c>
      <c r="I32" s="6">
        <f>(veteráni!$M$1-E32)/365</f>
        <v>22.863013698630137</v>
      </c>
    </row>
    <row r="33" spans="1:9" ht="12.75">
      <c r="A33" s="133">
        <v>17</v>
      </c>
      <c r="B33" s="133" t="s">
        <v>1541</v>
      </c>
      <c r="C33" s="133" t="s">
        <v>1360</v>
      </c>
      <c r="D33" s="133" t="s">
        <v>17</v>
      </c>
      <c r="E33" s="134">
        <v>28083</v>
      </c>
      <c r="F33" s="135" t="s">
        <v>13</v>
      </c>
      <c r="G33" s="135">
        <v>190</v>
      </c>
      <c r="H33" s="133" t="s">
        <v>750</v>
      </c>
      <c r="I33" s="10">
        <f>(veteráni!$M$1-E33)/365</f>
        <v>34.679452054794524</v>
      </c>
    </row>
    <row r="34" spans="1:9" ht="12.75">
      <c r="A34" s="22"/>
      <c r="B34" s="22" t="s">
        <v>1558</v>
      </c>
      <c r="C34" s="22" t="s">
        <v>1559</v>
      </c>
      <c r="D34" s="22" t="s">
        <v>12</v>
      </c>
      <c r="E34" s="23">
        <v>30723</v>
      </c>
      <c r="F34" s="24" t="s">
        <v>109</v>
      </c>
      <c r="G34" s="24">
        <v>190</v>
      </c>
      <c r="H34" s="22" t="s">
        <v>1560</v>
      </c>
      <c r="I34" s="11">
        <f>(veteráni!$M$1-E34)/365</f>
        <v>27.446575342465753</v>
      </c>
    </row>
    <row r="35" spans="1:9" ht="12.75">
      <c r="A35" s="22">
        <v>19</v>
      </c>
      <c r="B35" s="22" t="s">
        <v>141</v>
      </c>
      <c r="C35" s="22" t="s">
        <v>296</v>
      </c>
      <c r="D35" s="22" t="s">
        <v>12</v>
      </c>
      <c r="E35" s="23">
        <v>28329</v>
      </c>
      <c r="F35" s="24" t="s">
        <v>27</v>
      </c>
      <c r="G35" s="24">
        <v>198</v>
      </c>
      <c r="H35" s="22" t="s">
        <v>1542</v>
      </c>
      <c r="I35" s="11">
        <f>(veteráni!$M$1-E35)/365</f>
        <v>34.00547945205479</v>
      </c>
    </row>
    <row r="36" spans="1:9" ht="12.75">
      <c r="A36" s="22">
        <v>30</v>
      </c>
      <c r="B36" s="22" t="s">
        <v>945</v>
      </c>
      <c r="C36" s="22" t="s">
        <v>926</v>
      </c>
      <c r="D36" s="22" t="s">
        <v>12</v>
      </c>
      <c r="E36" s="23">
        <v>32686</v>
      </c>
      <c r="F36" s="24" t="s">
        <v>77</v>
      </c>
      <c r="G36" s="24">
        <v>202</v>
      </c>
      <c r="H36" s="22" t="s">
        <v>1543</v>
      </c>
      <c r="I36" s="11">
        <f>(veteráni!$M$1-E36)/365</f>
        <v>22.068493150684933</v>
      </c>
    </row>
    <row r="37" spans="1:9" ht="12.75">
      <c r="A37" s="7">
        <v>8</v>
      </c>
      <c r="B37" s="7" t="s">
        <v>1544</v>
      </c>
      <c r="C37" s="7" t="s">
        <v>251</v>
      </c>
      <c r="D37" s="7" t="s">
        <v>17</v>
      </c>
      <c r="E37" s="8">
        <v>27416</v>
      </c>
      <c r="F37" s="9" t="s">
        <v>236</v>
      </c>
      <c r="G37" s="9">
        <v>182</v>
      </c>
      <c r="H37" s="7" t="s">
        <v>1545</v>
      </c>
      <c r="I37" s="10">
        <f>(veteráni!$M$1-E37)/365</f>
        <v>36.50684931506849</v>
      </c>
    </row>
    <row r="38" spans="1:9" ht="12.75">
      <c r="A38" s="176"/>
      <c r="B38" s="176" t="s">
        <v>2807</v>
      </c>
      <c r="C38" s="176" t="s">
        <v>351</v>
      </c>
      <c r="D38" s="176" t="s">
        <v>17</v>
      </c>
      <c r="E38" s="180">
        <v>28241</v>
      </c>
      <c r="F38" s="181" t="s">
        <v>146</v>
      </c>
      <c r="G38" s="181">
        <v>197</v>
      </c>
      <c r="H38" s="176" t="s">
        <v>3106</v>
      </c>
      <c r="I38" s="182">
        <f>(veteráni!$M$1-E38)/365</f>
        <v>34.24657534246575</v>
      </c>
    </row>
    <row r="39" spans="1:9" ht="12.75">
      <c r="A39">
        <v>8</v>
      </c>
      <c r="B39" s="69" t="s">
        <v>3109</v>
      </c>
      <c r="C39" s="69" t="s">
        <v>926</v>
      </c>
      <c r="D39" s="69" t="s">
        <v>39</v>
      </c>
      <c r="E39" s="37">
        <v>29740</v>
      </c>
      <c r="F39" s="1" t="s">
        <v>118</v>
      </c>
      <c r="G39" s="1">
        <v>195</v>
      </c>
      <c r="H39" t="s">
        <v>3108</v>
      </c>
      <c r="I39" s="11">
        <f>(veteráni!$M$1-E39)/365</f>
        <v>30.13972602739726</v>
      </c>
    </row>
    <row r="40" spans="1:9" ht="12.75">
      <c r="A40" s="137"/>
      <c r="B40" s="137" t="s">
        <v>3110</v>
      </c>
      <c r="C40" s="137" t="s">
        <v>166</v>
      </c>
      <c r="D40" s="137" t="s">
        <v>12</v>
      </c>
      <c r="E40" s="139">
        <v>28362</v>
      </c>
      <c r="F40" s="138" t="s">
        <v>44</v>
      </c>
      <c r="G40" s="138">
        <v>185</v>
      </c>
      <c r="H40" s="137" t="s">
        <v>223</v>
      </c>
      <c r="I40" s="11">
        <f>(veteráni!$M$1-E40)/365</f>
        <v>33.915068493150685</v>
      </c>
    </row>
    <row r="41" spans="1:9" ht="12.75">
      <c r="A41" s="176"/>
      <c r="B41" s="176" t="s">
        <v>3105</v>
      </c>
      <c r="C41" s="176" t="s">
        <v>290</v>
      </c>
      <c r="D41" s="176" t="s">
        <v>54</v>
      </c>
      <c r="E41" s="180">
        <v>31333</v>
      </c>
      <c r="F41" s="181" t="s">
        <v>135</v>
      </c>
      <c r="G41" s="181">
        <v>223</v>
      </c>
      <c r="H41" s="176" t="s">
        <v>3107</v>
      </c>
      <c r="I41" s="182">
        <f>(veteráni!$M$1-E41)/365</f>
        <v>25.775342465753425</v>
      </c>
    </row>
    <row r="42" spans="1:9" ht="12.75">
      <c r="A42" s="161" t="s">
        <v>1</v>
      </c>
      <c r="B42" s="162" t="s">
        <v>2</v>
      </c>
      <c r="C42" s="162" t="s">
        <v>3</v>
      </c>
      <c r="D42" s="162" t="s">
        <v>4</v>
      </c>
      <c r="E42" s="162" t="s">
        <v>1485</v>
      </c>
      <c r="F42" s="161" t="s">
        <v>6</v>
      </c>
      <c r="G42" s="161" t="s">
        <v>7</v>
      </c>
      <c r="H42" s="162" t="s">
        <v>8</v>
      </c>
      <c r="I42" s="161" t="s">
        <v>9</v>
      </c>
    </row>
    <row r="43" spans="1:9" ht="12.75">
      <c r="A43" s="3">
        <v>35</v>
      </c>
      <c r="B43" s="3" t="s">
        <v>1561</v>
      </c>
      <c r="C43" s="3" t="s">
        <v>1562</v>
      </c>
      <c r="D43" s="3" t="s">
        <v>170</v>
      </c>
      <c r="E43" s="4">
        <v>29397</v>
      </c>
      <c r="F43" s="5" t="s">
        <v>27</v>
      </c>
      <c r="G43" s="5">
        <v>160</v>
      </c>
      <c r="H43" s="3" t="s">
        <v>1563</v>
      </c>
      <c r="I43" s="41">
        <f>(veteráni!$M$1-E43)/365</f>
        <v>31.07945205479452</v>
      </c>
    </row>
    <row r="44" spans="1:9" ht="12.75">
      <c r="A44" s="3">
        <v>29</v>
      </c>
      <c r="B44" s="3" t="s">
        <v>1564</v>
      </c>
      <c r="C44" s="3" t="s">
        <v>986</v>
      </c>
      <c r="D44" s="3" t="s">
        <v>170</v>
      </c>
      <c r="E44" s="4">
        <v>31014</v>
      </c>
      <c r="F44" s="5" t="s">
        <v>118</v>
      </c>
      <c r="G44" s="5">
        <v>172</v>
      </c>
      <c r="H44" s="3" t="s">
        <v>1565</v>
      </c>
      <c r="I44" s="41">
        <f>(veteráni!$M$1-E44)/365</f>
        <v>26.649315068493152</v>
      </c>
    </row>
    <row r="45" ht="12.75">
      <c r="I45" s="161" t="s">
        <v>187</v>
      </c>
    </row>
    <row r="46" ht="12.75">
      <c r="I46" s="14">
        <f>SUM(I3:I44)/A1</f>
        <v>28.196057467424005</v>
      </c>
    </row>
    <row r="48" spans="2:3" ht="12.75">
      <c r="B48" s="15" t="s">
        <v>188</v>
      </c>
      <c r="C48" s="1" t="s">
        <v>189</v>
      </c>
    </row>
    <row r="49" spans="2:3" ht="12.75">
      <c r="B49" s="15" t="s">
        <v>190</v>
      </c>
      <c r="C49" s="1" t="s">
        <v>191</v>
      </c>
    </row>
    <row r="50" spans="2:3" ht="12.75">
      <c r="B50" s="16" t="s">
        <v>192</v>
      </c>
      <c r="C50" s="12" t="s">
        <v>193</v>
      </c>
    </row>
    <row r="51" spans="2:3" ht="12.75">
      <c r="B51" s="17"/>
      <c r="C51" s="18" t="s">
        <v>194</v>
      </c>
    </row>
  </sheetData>
  <sheetProtection/>
  <printOptions/>
  <pageMargins left="0.15763888888888888" right="0.15763888888888888" top="0.19652777777777777" bottom="0.19652777777777777" header="0.5118055555555556" footer="0.5118055555555556"/>
  <pageSetup horizontalDpi="300" verticalDpi="300" orientation="portrait" paperSize="9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99FF"/>
  </sheetPr>
  <dimension ref="A1:I6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421875" style="0" customWidth="1"/>
    <col min="2" max="2" width="11.57421875" style="0" customWidth="1"/>
    <col min="3" max="3" width="12.140625" style="0" customWidth="1"/>
    <col min="4" max="4" width="5.421875" style="0" customWidth="1"/>
    <col min="5" max="5" width="10.140625" style="0" customWidth="1"/>
    <col min="8" max="8" width="26.00390625" style="0" customWidth="1"/>
    <col min="11" max="11" width="7.8515625" style="0" customWidth="1"/>
    <col min="13" max="13" width="10.00390625" style="0" customWidth="1"/>
  </cols>
  <sheetData>
    <row r="1" spans="1:2" ht="20.25">
      <c r="A1" s="1">
        <v>51</v>
      </c>
      <c r="B1" s="2" t="s">
        <v>1733</v>
      </c>
    </row>
    <row r="2" spans="1:9" ht="12.75">
      <c r="A2" s="91" t="s">
        <v>1</v>
      </c>
      <c r="B2" s="92" t="s">
        <v>2</v>
      </c>
      <c r="C2" s="92" t="s">
        <v>3</v>
      </c>
      <c r="D2" s="92" t="s">
        <v>4</v>
      </c>
      <c r="E2" s="92" t="s">
        <v>1485</v>
      </c>
      <c r="F2" s="91" t="s">
        <v>6</v>
      </c>
      <c r="G2" s="91" t="s">
        <v>7</v>
      </c>
      <c r="H2" s="92" t="s">
        <v>8</v>
      </c>
      <c r="I2" s="91" t="s">
        <v>9</v>
      </c>
    </row>
    <row r="3" spans="1:9" ht="12.75">
      <c r="A3" s="22">
        <v>27</v>
      </c>
      <c r="B3" s="22" t="s">
        <v>1734</v>
      </c>
      <c r="C3" s="22" t="s">
        <v>1735</v>
      </c>
      <c r="D3" s="22" t="s">
        <v>54</v>
      </c>
      <c r="E3" s="4">
        <v>32410</v>
      </c>
      <c r="F3" s="5" t="s">
        <v>73</v>
      </c>
      <c r="G3" s="5">
        <v>206</v>
      </c>
      <c r="H3" s="3" t="s">
        <v>1736</v>
      </c>
      <c r="I3" s="6">
        <f>(veteráni!$M$1-E3)/365</f>
        <v>22.824657534246576</v>
      </c>
    </row>
    <row r="4" spans="1:9" ht="12.75">
      <c r="A4" s="22">
        <v>80</v>
      </c>
      <c r="B4" s="22" t="s">
        <v>1737</v>
      </c>
      <c r="C4" s="22" t="s">
        <v>1738</v>
      </c>
      <c r="D4" s="22" t="s">
        <v>17</v>
      </c>
      <c r="E4" s="4">
        <v>29269</v>
      </c>
      <c r="F4" s="5" t="s">
        <v>66</v>
      </c>
      <c r="G4" s="5">
        <v>191</v>
      </c>
      <c r="H4" s="3" t="s">
        <v>1739</v>
      </c>
      <c r="I4" s="6">
        <f>(veteráni!$M$1-E4)/365</f>
        <v>31.43013698630137</v>
      </c>
    </row>
    <row r="5" spans="1:9" ht="12.75">
      <c r="A5" s="3">
        <v>6</v>
      </c>
      <c r="B5" t="s">
        <v>1743</v>
      </c>
      <c r="C5" t="s">
        <v>3151</v>
      </c>
      <c r="D5" s="3" t="s">
        <v>39</v>
      </c>
      <c r="E5" s="4">
        <v>28333</v>
      </c>
      <c r="F5" s="5" t="s">
        <v>66</v>
      </c>
      <c r="G5" s="5">
        <v>213</v>
      </c>
      <c r="H5" s="3" t="s">
        <v>1744</v>
      </c>
      <c r="I5" s="6">
        <f>(veteráni!$M$1-E5)/365</f>
        <v>33.99452054794521</v>
      </c>
    </row>
    <row r="6" spans="1:9" ht="12.75">
      <c r="A6" s="3">
        <v>25</v>
      </c>
      <c r="B6" s="3" t="s">
        <v>645</v>
      </c>
      <c r="C6" s="3" t="s">
        <v>503</v>
      </c>
      <c r="D6" s="3" t="s">
        <v>12</v>
      </c>
      <c r="E6" s="4">
        <v>32296</v>
      </c>
      <c r="F6" s="5" t="s">
        <v>96</v>
      </c>
      <c r="G6" s="5">
        <v>187</v>
      </c>
      <c r="H6" s="3" t="s">
        <v>1745</v>
      </c>
      <c r="I6" s="6">
        <f>(veteráni!$M$1-E6)/365</f>
        <v>23.136986301369863</v>
      </c>
    </row>
    <row r="7" spans="1:9" ht="12.75">
      <c r="A7" s="3">
        <v>45</v>
      </c>
      <c r="B7" s="3" t="s">
        <v>1746</v>
      </c>
      <c r="C7" s="3" t="s">
        <v>1747</v>
      </c>
      <c r="D7" s="3" t="s">
        <v>54</v>
      </c>
      <c r="E7" s="4">
        <v>30343</v>
      </c>
      <c r="F7" s="5" t="s">
        <v>27</v>
      </c>
      <c r="G7" s="5">
        <v>184</v>
      </c>
      <c r="H7" s="3" t="s">
        <v>524</v>
      </c>
      <c r="I7" s="6">
        <f>(veteráni!$M$1-E7)/365</f>
        <v>28.487671232876714</v>
      </c>
    </row>
    <row r="8" spans="1:9" ht="12.75">
      <c r="A8" s="7">
        <v>30</v>
      </c>
      <c r="B8" s="7" t="s">
        <v>1748</v>
      </c>
      <c r="C8" s="7" t="s">
        <v>555</v>
      </c>
      <c r="D8" s="7" t="s">
        <v>12</v>
      </c>
      <c r="E8" s="8">
        <v>25539</v>
      </c>
      <c r="F8" s="9" t="s">
        <v>66</v>
      </c>
      <c r="G8" s="9">
        <v>215</v>
      </c>
      <c r="H8" s="7" t="s">
        <v>1749</v>
      </c>
      <c r="I8" s="10">
        <f>(veteráni!$M$1-E8)/365</f>
        <v>41.64931506849315</v>
      </c>
    </row>
    <row r="9" spans="1:9" ht="12.75">
      <c r="A9" s="3">
        <v>7</v>
      </c>
      <c r="B9" s="3" t="s">
        <v>1750</v>
      </c>
      <c r="C9" s="3" t="s">
        <v>1751</v>
      </c>
      <c r="D9" s="3" t="s">
        <v>12</v>
      </c>
      <c r="E9" s="4">
        <v>32559</v>
      </c>
      <c r="F9" s="5" t="s">
        <v>27</v>
      </c>
      <c r="G9" s="5">
        <v>180</v>
      </c>
      <c r="H9" s="3" t="s">
        <v>1518</v>
      </c>
      <c r="I9" s="6">
        <f>(veteráni!$M$1-E9)/365</f>
        <v>22.416438356164385</v>
      </c>
    </row>
    <row r="10" spans="1:9" ht="12.75">
      <c r="A10" s="3">
        <v>28</v>
      </c>
      <c r="B10" s="3" t="s">
        <v>1752</v>
      </c>
      <c r="C10" s="3" t="s">
        <v>1753</v>
      </c>
      <c r="D10" s="3" t="s">
        <v>22</v>
      </c>
      <c r="E10" s="4">
        <v>33018</v>
      </c>
      <c r="F10" s="5" t="s">
        <v>35</v>
      </c>
      <c r="G10" s="5">
        <v>172</v>
      </c>
      <c r="H10" s="3" t="s">
        <v>1014</v>
      </c>
      <c r="I10" s="6">
        <f>(veteráni!$M$1-E10)/365</f>
        <v>21.15890410958904</v>
      </c>
    </row>
    <row r="11" spans="1:9" ht="12.75">
      <c r="A11" s="3"/>
      <c r="B11" s="3" t="s">
        <v>959</v>
      </c>
      <c r="C11" s="3" t="s">
        <v>732</v>
      </c>
      <c r="D11" s="3" t="s">
        <v>12</v>
      </c>
      <c r="E11" s="4">
        <v>33660</v>
      </c>
      <c r="F11" s="5" t="s">
        <v>236</v>
      </c>
      <c r="G11" s="5">
        <v>180</v>
      </c>
      <c r="H11" s="3" t="s">
        <v>960</v>
      </c>
      <c r="I11" s="6">
        <f>(veteráni!$M$1-E11)/365</f>
        <v>19.4</v>
      </c>
    </row>
    <row r="12" spans="1:9" ht="12.75">
      <c r="A12" s="3"/>
      <c r="B12" s="3" t="s">
        <v>1802</v>
      </c>
      <c r="C12" t="s">
        <v>3153</v>
      </c>
      <c r="D12" s="3" t="s">
        <v>17</v>
      </c>
      <c r="E12" s="4">
        <v>33801</v>
      </c>
      <c r="F12" s="5" t="s">
        <v>135</v>
      </c>
      <c r="G12" s="5">
        <v>173</v>
      </c>
      <c r="H12" s="3" t="s">
        <v>200</v>
      </c>
      <c r="I12" s="6">
        <f>(veteráni!$M$1-E12)/365</f>
        <v>19.013698630136986</v>
      </c>
    </row>
    <row r="13" spans="1:9" ht="12.75">
      <c r="A13" s="3">
        <v>15</v>
      </c>
      <c r="B13" s="3" t="s">
        <v>1508</v>
      </c>
      <c r="C13" s="3" t="s">
        <v>205</v>
      </c>
      <c r="D13" s="3" t="s">
        <v>54</v>
      </c>
      <c r="E13" s="4">
        <v>28551</v>
      </c>
      <c r="F13" s="5" t="s">
        <v>27</v>
      </c>
      <c r="G13" s="5">
        <v>198</v>
      </c>
      <c r="H13" s="3" t="s">
        <v>746</v>
      </c>
      <c r="I13" s="6">
        <f>(veteráni!$M$1-E13)/365</f>
        <v>33.397260273972606</v>
      </c>
    </row>
    <row r="14" spans="1:9" ht="12.75">
      <c r="A14" s="22">
        <v>81</v>
      </c>
      <c r="B14" s="22" t="s">
        <v>83</v>
      </c>
      <c r="C14" s="22" t="s">
        <v>84</v>
      </c>
      <c r="D14" s="22" t="s">
        <v>12</v>
      </c>
      <c r="E14" s="23">
        <v>32052</v>
      </c>
      <c r="F14" s="24" t="s">
        <v>13</v>
      </c>
      <c r="G14" s="24">
        <v>189</v>
      </c>
      <c r="H14" s="22" t="s">
        <v>85</v>
      </c>
      <c r="I14" s="6">
        <f>(veteráni!$M$1-E14)/365</f>
        <v>23.805479452054794</v>
      </c>
    </row>
    <row r="15" spans="1:9" ht="12.75">
      <c r="A15" s="3">
        <v>48</v>
      </c>
      <c r="B15" s="3" t="s">
        <v>1754</v>
      </c>
      <c r="C15" s="3" t="s">
        <v>1096</v>
      </c>
      <c r="D15" s="3" t="s">
        <v>17</v>
      </c>
      <c r="E15" s="4">
        <v>29693</v>
      </c>
      <c r="F15" s="5" t="s">
        <v>13</v>
      </c>
      <c r="G15" s="5">
        <v>190</v>
      </c>
      <c r="H15" s="3" t="s">
        <v>1755</v>
      </c>
      <c r="I15" s="6">
        <f>(veteráni!$M$1-E15)/365</f>
        <v>30.268493150684932</v>
      </c>
    </row>
    <row r="16" spans="1:9" ht="12.75">
      <c r="A16" s="3">
        <v>44</v>
      </c>
      <c r="B16" s="3" t="s">
        <v>1225</v>
      </c>
      <c r="C16" s="3" t="s">
        <v>1759</v>
      </c>
      <c r="D16" s="3" t="s">
        <v>54</v>
      </c>
      <c r="E16" s="4">
        <v>30204</v>
      </c>
      <c r="F16" s="5" t="s">
        <v>241</v>
      </c>
      <c r="G16" s="5">
        <v>209</v>
      </c>
      <c r="H16" s="3" t="s">
        <v>1760</v>
      </c>
      <c r="I16" s="6">
        <f>(veteráni!$M$1-E16)/365</f>
        <v>28.86849315068493</v>
      </c>
    </row>
    <row r="17" spans="1:9" ht="12.75">
      <c r="A17" s="3">
        <v>31</v>
      </c>
      <c r="B17" s="3" t="s">
        <v>1761</v>
      </c>
      <c r="C17" s="3" t="s">
        <v>531</v>
      </c>
      <c r="D17" s="3" t="s">
        <v>54</v>
      </c>
      <c r="E17" s="4">
        <v>28230</v>
      </c>
      <c r="F17" s="5" t="s">
        <v>77</v>
      </c>
      <c r="G17" s="5">
        <v>230</v>
      </c>
      <c r="H17" s="3" t="s">
        <v>1762</v>
      </c>
      <c r="I17" s="6">
        <f>(veteráni!$M$1-E17)/365</f>
        <v>34.276712328767125</v>
      </c>
    </row>
    <row r="18" spans="1:9" ht="12.75">
      <c r="A18" s="3">
        <v>4</v>
      </c>
      <c r="B18" s="3" t="s">
        <v>1763</v>
      </c>
      <c r="C18" s="3" t="s">
        <v>1764</v>
      </c>
      <c r="D18" s="3" t="s">
        <v>22</v>
      </c>
      <c r="E18" s="4">
        <v>29332</v>
      </c>
      <c r="F18" s="5" t="s">
        <v>233</v>
      </c>
      <c r="G18" s="5">
        <v>190</v>
      </c>
      <c r="H18" s="3" t="s">
        <v>1765</v>
      </c>
      <c r="I18" s="6">
        <f>(veteráni!$M$1-E18)/365</f>
        <v>31.257534246575343</v>
      </c>
    </row>
    <row r="19" spans="1:9" ht="12.75">
      <c r="A19" s="3"/>
      <c r="B19" s="3" t="s">
        <v>1804</v>
      </c>
      <c r="C19" s="3" t="s">
        <v>391</v>
      </c>
      <c r="D19" s="3" t="s">
        <v>17</v>
      </c>
      <c r="E19" s="4">
        <v>33638</v>
      </c>
      <c r="F19" s="5" t="s">
        <v>135</v>
      </c>
      <c r="G19" s="5">
        <v>190</v>
      </c>
      <c r="H19" s="3" t="s">
        <v>1805</v>
      </c>
      <c r="I19" s="6">
        <f>(veteráni!$M$1-E19)/365</f>
        <v>19.46027397260274</v>
      </c>
    </row>
    <row r="20" spans="1:9" ht="12.75">
      <c r="A20" s="3"/>
      <c r="B20" s="3" t="s">
        <v>1769</v>
      </c>
      <c r="C20" s="3" t="s">
        <v>1347</v>
      </c>
      <c r="D20" s="3" t="s">
        <v>22</v>
      </c>
      <c r="E20" s="4">
        <v>30194</v>
      </c>
      <c r="F20" s="5" t="s">
        <v>18</v>
      </c>
      <c r="G20" s="5">
        <v>218</v>
      </c>
      <c r="H20" s="3" t="s">
        <v>1770</v>
      </c>
      <c r="I20" s="6">
        <f>(veteráni!$M$1-E20)/365</f>
        <v>28.895890410958906</v>
      </c>
    </row>
    <row r="21" spans="1:9" ht="12.75">
      <c r="A21" s="3"/>
      <c r="B21" s="3" t="s">
        <v>1769</v>
      </c>
      <c r="C21" s="3" t="s">
        <v>1017</v>
      </c>
      <c r="D21" s="3" t="s">
        <v>22</v>
      </c>
      <c r="E21" s="4">
        <v>30646</v>
      </c>
      <c r="F21" s="5" t="s">
        <v>1342</v>
      </c>
      <c r="G21" s="5">
        <v>220</v>
      </c>
      <c r="H21" s="3"/>
      <c r="I21" s="6">
        <f>(veteráni!$M$1-E21)/365</f>
        <v>27.65753424657534</v>
      </c>
    </row>
    <row r="22" spans="1:9" ht="12.75">
      <c r="A22" s="3"/>
      <c r="B22" s="3" t="s">
        <v>1771</v>
      </c>
      <c r="C22" s="3" t="s">
        <v>693</v>
      </c>
      <c r="D22" s="3" t="s">
        <v>12</v>
      </c>
      <c r="E22" s="4">
        <v>31830</v>
      </c>
      <c r="F22" s="5" t="s">
        <v>70</v>
      </c>
      <c r="G22" s="5">
        <v>149</v>
      </c>
      <c r="H22" s="3" t="s">
        <v>1772</v>
      </c>
      <c r="I22" s="6">
        <f>(veteráni!$M$1-E22)/365</f>
        <v>24.413698630136988</v>
      </c>
    </row>
    <row r="23" spans="1:9" ht="12.75">
      <c r="A23" s="3"/>
      <c r="B23" s="3" t="s">
        <v>1623</v>
      </c>
      <c r="C23" s="3" t="s">
        <v>459</v>
      </c>
      <c r="D23" s="3" t="s">
        <v>12</v>
      </c>
      <c r="E23" s="4">
        <v>31069</v>
      </c>
      <c r="F23" s="5" t="s">
        <v>155</v>
      </c>
      <c r="G23" s="5">
        <v>182</v>
      </c>
      <c r="H23" s="3" t="s">
        <v>1773</v>
      </c>
      <c r="I23" s="6">
        <f>(veteráni!$M$1-E23)/365</f>
        <v>26.4986301369863</v>
      </c>
    </row>
    <row r="24" spans="1:9" ht="12.75">
      <c r="A24" s="3">
        <v>3</v>
      </c>
      <c r="B24" s="3" t="s">
        <v>1774</v>
      </c>
      <c r="C24" s="3" t="s">
        <v>513</v>
      </c>
      <c r="D24" s="3" t="s">
        <v>54</v>
      </c>
      <c r="E24" s="4">
        <v>32060</v>
      </c>
      <c r="F24" s="5" t="s">
        <v>374</v>
      </c>
      <c r="G24" s="5">
        <v>202</v>
      </c>
      <c r="H24" s="3" t="s">
        <v>1775</v>
      </c>
      <c r="I24" s="6">
        <f>(veteráni!$M$1-E24)/365</f>
        <v>23.783561643835615</v>
      </c>
    </row>
    <row r="25" spans="1:9" ht="12.75">
      <c r="A25" s="3">
        <v>61</v>
      </c>
      <c r="B25" s="3" t="s">
        <v>1776</v>
      </c>
      <c r="C25" s="3" t="s">
        <v>169</v>
      </c>
      <c r="D25" s="3" t="s">
        <v>22</v>
      </c>
      <c r="E25" s="4">
        <v>30849</v>
      </c>
      <c r="F25" s="5" t="s">
        <v>77</v>
      </c>
      <c r="G25" s="5">
        <v>195</v>
      </c>
      <c r="H25" s="3" t="s">
        <v>1777</v>
      </c>
      <c r="I25" s="6">
        <f>(veteráni!$M$1-E25)/365</f>
        <v>27.101369863013698</v>
      </c>
    </row>
    <row r="26" spans="1:9" ht="12.75">
      <c r="A26" s="3"/>
      <c r="B26" s="3" t="s">
        <v>1806</v>
      </c>
      <c r="C26" s="3" t="s">
        <v>976</v>
      </c>
      <c r="D26" s="3" t="s">
        <v>12</v>
      </c>
      <c r="E26" s="4">
        <v>33721</v>
      </c>
      <c r="F26" s="5" t="s">
        <v>135</v>
      </c>
      <c r="G26" s="5">
        <v>170</v>
      </c>
      <c r="H26" s="3" t="s">
        <v>1807</v>
      </c>
      <c r="I26" s="6">
        <f>(veteráni!$M$1-E26)/365</f>
        <v>19.232876712328768</v>
      </c>
    </row>
    <row r="27" spans="1:9" ht="12.75">
      <c r="A27" s="3"/>
      <c r="B27" s="3" t="s">
        <v>1782</v>
      </c>
      <c r="C27" s="3" t="s">
        <v>773</v>
      </c>
      <c r="D27" s="3" t="s">
        <v>54</v>
      </c>
      <c r="E27" s="4">
        <v>33442</v>
      </c>
      <c r="F27" s="5" t="s">
        <v>146</v>
      </c>
      <c r="G27" s="5">
        <v>197</v>
      </c>
      <c r="H27" s="3" t="s">
        <v>1783</v>
      </c>
      <c r="I27" s="6">
        <f>(veteráni!$M$1-E27)/365</f>
        <v>19.997260273972604</v>
      </c>
    </row>
    <row r="28" spans="1:9" ht="12.75">
      <c r="A28" s="3">
        <v>28</v>
      </c>
      <c r="B28" s="3" t="s">
        <v>1355</v>
      </c>
      <c r="C28" s="3" t="s">
        <v>852</v>
      </c>
      <c r="D28" s="3" t="s">
        <v>17</v>
      </c>
      <c r="E28" s="4">
        <v>30013</v>
      </c>
      <c r="F28" s="5" t="s">
        <v>241</v>
      </c>
      <c r="G28" s="5">
        <v>220</v>
      </c>
      <c r="H28" s="3" t="s">
        <v>1356</v>
      </c>
      <c r="I28" s="6">
        <f>(veteráni!$M$1-E28)/365</f>
        <v>29.39178082191781</v>
      </c>
    </row>
    <row r="29" spans="1:9" ht="12.75">
      <c r="A29" s="22">
        <v>5</v>
      </c>
      <c r="B29" s="22" t="s">
        <v>1784</v>
      </c>
      <c r="C29" s="22" t="s">
        <v>657</v>
      </c>
      <c r="D29" s="22" t="s">
        <v>54</v>
      </c>
      <c r="E29" s="4">
        <v>33044</v>
      </c>
      <c r="F29" s="5" t="s">
        <v>73</v>
      </c>
      <c r="G29" s="5">
        <v>212</v>
      </c>
      <c r="H29" s="3" t="s">
        <v>1785</v>
      </c>
      <c r="I29" s="6">
        <f>(veteráni!$M$1-E29)/365</f>
        <v>21.087671232876712</v>
      </c>
    </row>
    <row r="30" spans="1:9" ht="12.75">
      <c r="A30" s="22">
        <v>29</v>
      </c>
      <c r="B30" s="22" t="s">
        <v>1786</v>
      </c>
      <c r="C30" s="22" t="s">
        <v>1787</v>
      </c>
      <c r="D30" s="22" t="s">
        <v>65</v>
      </c>
      <c r="E30" s="4">
        <v>28482</v>
      </c>
      <c r="F30" s="5" t="s">
        <v>66</v>
      </c>
      <c r="G30" s="5">
        <v>207</v>
      </c>
      <c r="H30" s="3" t="s">
        <v>963</v>
      </c>
      <c r="I30" s="6">
        <f>(veteráni!$M$1-E30)/365</f>
        <v>33.586301369863016</v>
      </c>
    </row>
    <row r="31" spans="1:9" ht="12.75">
      <c r="A31" s="3"/>
      <c r="B31" s="3" t="s">
        <v>1808</v>
      </c>
      <c r="C31" s="3" t="s">
        <v>154</v>
      </c>
      <c r="D31" s="3" t="s">
        <v>12</v>
      </c>
      <c r="E31" s="4">
        <v>33543</v>
      </c>
      <c r="F31" s="5" t="s">
        <v>135</v>
      </c>
      <c r="G31" s="5">
        <v>194</v>
      </c>
      <c r="H31" s="3" t="s">
        <v>1809</v>
      </c>
      <c r="I31" s="6">
        <f>(veteráni!$M$1-E31)/365</f>
        <v>19.720547945205478</v>
      </c>
    </row>
    <row r="32" spans="1:9" ht="12.75">
      <c r="A32" s="3"/>
      <c r="B32" s="3" t="s">
        <v>1810</v>
      </c>
      <c r="C32" s="3" t="s">
        <v>1811</v>
      </c>
      <c r="D32" s="3" t="s">
        <v>22</v>
      </c>
      <c r="E32" s="4">
        <v>33618</v>
      </c>
      <c r="F32" s="5" t="s">
        <v>135</v>
      </c>
      <c r="G32" s="5">
        <v>183</v>
      </c>
      <c r="H32" s="3" t="s">
        <v>1812</v>
      </c>
      <c r="I32" s="6">
        <f>(veteráni!$M$1-E32)/365</f>
        <v>19.515068493150686</v>
      </c>
    </row>
    <row r="33" spans="1:9" ht="12.75">
      <c r="A33" s="22">
        <v>23</v>
      </c>
      <c r="B33" s="22" t="s">
        <v>1788</v>
      </c>
      <c r="C33" s="22" t="s">
        <v>1607</v>
      </c>
      <c r="D33" s="22" t="s">
        <v>17</v>
      </c>
      <c r="E33" s="4">
        <v>29320</v>
      </c>
      <c r="F33" s="5" t="s">
        <v>77</v>
      </c>
      <c r="G33" s="5">
        <v>220</v>
      </c>
      <c r="H33" s="3" t="s">
        <v>1770</v>
      </c>
      <c r="I33" s="6">
        <f>(veteráni!$M$1-E33)/365</f>
        <v>31.29041095890411</v>
      </c>
    </row>
    <row r="34" spans="1:9" ht="12.75">
      <c r="A34" s="3">
        <v>2</v>
      </c>
      <c r="B34" s="3" t="s">
        <v>1789</v>
      </c>
      <c r="C34" s="3" t="s">
        <v>1790</v>
      </c>
      <c r="D34" s="3" t="s">
        <v>54</v>
      </c>
      <c r="E34" s="4">
        <v>32814</v>
      </c>
      <c r="F34" s="5" t="s">
        <v>135</v>
      </c>
      <c r="G34" s="5">
        <v>216</v>
      </c>
      <c r="H34" s="3" t="s">
        <v>1742</v>
      </c>
      <c r="I34" s="6">
        <f>(veteráni!$M$1-E34)/365</f>
        <v>21.71780821917808</v>
      </c>
    </row>
    <row r="35" spans="1:9" ht="12.75">
      <c r="A35" s="3">
        <v>14</v>
      </c>
      <c r="B35" s="3" t="s">
        <v>1791</v>
      </c>
      <c r="C35" s="3" t="s">
        <v>53</v>
      </c>
      <c r="D35" s="3" t="s">
        <v>12</v>
      </c>
      <c r="E35" s="4">
        <v>30669</v>
      </c>
      <c r="F35" s="5" t="s">
        <v>27</v>
      </c>
      <c r="G35" s="5">
        <v>180</v>
      </c>
      <c r="H35" s="3" t="s">
        <v>1463</v>
      </c>
      <c r="I35" s="6">
        <f>(veteráni!$M$1-E35)/365</f>
        <v>27.594520547945205</v>
      </c>
    </row>
    <row r="36" spans="1:9" ht="12.75">
      <c r="A36" s="3">
        <v>10</v>
      </c>
      <c r="B36" s="3" t="s">
        <v>1792</v>
      </c>
      <c r="C36" s="3" t="s">
        <v>1128</v>
      </c>
      <c r="D36" s="3" t="s">
        <v>17</v>
      </c>
      <c r="E36" s="4">
        <v>30742</v>
      </c>
      <c r="F36" s="5" t="s">
        <v>27</v>
      </c>
      <c r="G36" s="5">
        <v>205</v>
      </c>
      <c r="H36" s="3" t="s">
        <v>1314</v>
      </c>
      <c r="I36" s="6">
        <f>(veteráni!$M$1-E36)/365</f>
        <v>27.394520547945206</v>
      </c>
    </row>
    <row r="37" spans="1:9" ht="12.75">
      <c r="A37" s="3">
        <v>12</v>
      </c>
      <c r="B37" s="3" t="s">
        <v>1796</v>
      </c>
      <c r="C37" s="3" t="s">
        <v>569</v>
      </c>
      <c r="D37" s="3" t="s">
        <v>12</v>
      </c>
      <c r="E37" s="4">
        <v>31930</v>
      </c>
      <c r="F37" s="5" t="s">
        <v>51</v>
      </c>
      <c r="G37" s="5">
        <v>180</v>
      </c>
      <c r="H37" s="3" t="s">
        <v>956</v>
      </c>
      <c r="I37" s="6">
        <f>(veteráni!$M$1-E37)/365</f>
        <v>24.13972602739726</v>
      </c>
    </row>
    <row r="38" spans="1:9" ht="12.75">
      <c r="A38" s="3"/>
      <c r="B38" s="3" t="s">
        <v>1813</v>
      </c>
      <c r="C38" s="3" t="s">
        <v>1128</v>
      </c>
      <c r="D38" s="3" t="s">
        <v>54</v>
      </c>
      <c r="E38" s="4">
        <v>33231</v>
      </c>
      <c r="F38" s="5"/>
      <c r="G38" s="5"/>
      <c r="H38" s="3"/>
      <c r="I38" s="6">
        <f>(veteráni!$M$1-E38)/365</f>
        <v>20.575342465753426</v>
      </c>
    </row>
    <row r="39" spans="1:9" ht="12.75">
      <c r="A39" s="3">
        <v>18</v>
      </c>
      <c r="B39" s="3" t="s">
        <v>1797</v>
      </c>
      <c r="C39" s="3" t="s">
        <v>112</v>
      </c>
      <c r="D39" s="3" t="s">
        <v>12</v>
      </c>
      <c r="E39" s="4">
        <v>33208</v>
      </c>
      <c r="F39" s="5" t="s">
        <v>109</v>
      </c>
      <c r="G39" s="5">
        <v>176</v>
      </c>
      <c r="H39" s="3" t="s">
        <v>560</v>
      </c>
      <c r="I39" s="6">
        <f>(veteráni!$M$1-E39)/365</f>
        <v>20.638356164383563</v>
      </c>
    </row>
    <row r="40" spans="1:9" ht="12.75">
      <c r="A40" s="3">
        <v>6</v>
      </c>
      <c r="B40" s="3" t="s">
        <v>1801</v>
      </c>
      <c r="C40" s="3" t="s">
        <v>989</v>
      </c>
      <c r="D40" s="3" t="s">
        <v>54</v>
      </c>
      <c r="E40" s="4">
        <v>29787</v>
      </c>
      <c r="F40" s="5" t="s">
        <v>27</v>
      </c>
      <c r="G40" s="5">
        <v>189</v>
      </c>
      <c r="H40" s="3" t="s">
        <v>1295</v>
      </c>
      <c r="I40" s="6">
        <f>(veteráni!$M$1-E40)/365</f>
        <v>30.01095890410959</v>
      </c>
    </row>
    <row r="41" spans="1:9" ht="12.75">
      <c r="A41" s="172"/>
      <c r="B41" s="172" t="s">
        <v>3111</v>
      </c>
      <c r="C41" s="172" t="s">
        <v>251</v>
      </c>
      <c r="D41" s="172" t="s">
        <v>54</v>
      </c>
      <c r="E41" s="173">
        <v>34068</v>
      </c>
      <c r="F41" s="174" t="s">
        <v>371</v>
      </c>
      <c r="G41" s="174">
        <v>196</v>
      </c>
      <c r="H41" s="172" t="s">
        <v>3118</v>
      </c>
      <c r="I41" s="175">
        <f>(veteráni!$M$1-E41)/365</f>
        <v>18.28219178082192</v>
      </c>
    </row>
    <row r="42" spans="1:9" ht="12.75">
      <c r="A42" s="172"/>
      <c r="B42" s="172" t="s">
        <v>3112</v>
      </c>
      <c r="C42" s="172" t="s">
        <v>1658</v>
      </c>
      <c r="D42" s="172" t="s">
        <v>17</v>
      </c>
      <c r="E42" s="173">
        <v>34051</v>
      </c>
      <c r="F42" s="174" t="s">
        <v>135</v>
      </c>
      <c r="G42" s="174">
        <v>196</v>
      </c>
      <c r="H42" s="172" t="s">
        <v>208</v>
      </c>
      <c r="I42" s="175">
        <f>(veteráni!$M$1-E42)/365</f>
        <v>18.328767123287673</v>
      </c>
    </row>
    <row r="43" spans="1:9" ht="12.75">
      <c r="A43" s="172"/>
      <c r="B43" s="172" t="s">
        <v>959</v>
      </c>
      <c r="C43" s="172" t="s">
        <v>1811</v>
      </c>
      <c r="D43" s="172" t="s">
        <v>12</v>
      </c>
      <c r="E43" s="173">
        <v>34075</v>
      </c>
      <c r="F43" s="174" t="s">
        <v>109</v>
      </c>
      <c r="G43" s="174">
        <v>166</v>
      </c>
      <c r="H43" s="172" t="s">
        <v>94</v>
      </c>
      <c r="I43" s="175">
        <f>(veteráni!$M$1-E43)/365</f>
        <v>18.263013698630136</v>
      </c>
    </row>
    <row r="44" spans="1:9" ht="12.75">
      <c r="A44" s="172"/>
      <c r="B44" s="172" t="s">
        <v>1796</v>
      </c>
      <c r="C44" s="172" t="s">
        <v>3117</v>
      </c>
      <c r="D44" s="172" t="s">
        <v>17</v>
      </c>
      <c r="E44" s="173">
        <v>33507</v>
      </c>
      <c r="F44" s="174" t="s">
        <v>312</v>
      </c>
      <c r="G44" s="174">
        <v>190</v>
      </c>
      <c r="H44" s="172" t="s">
        <v>1998</v>
      </c>
      <c r="I44" s="175">
        <f>(veteráni!$M$1-E44)/365</f>
        <v>19.81917808219178</v>
      </c>
    </row>
    <row r="45" spans="1:9" ht="12.75">
      <c r="A45" s="172"/>
      <c r="B45" s="172" t="s">
        <v>3113</v>
      </c>
      <c r="C45" s="172" t="s">
        <v>117</v>
      </c>
      <c r="D45" s="172" t="s">
        <v>22</v>
      </c>
      <c r="E45" s="173">
        <v>31916</v>
      </c>
      <c r="F45" s="174" t="s">
        <v>371</v>
      </c>
      <c r="G45" s="174">
        <v>198</v>
      </c>
      <c r="H45" s="172" t="s">
        <v>3119</v>
      </c>
      <c r="I45" s="175">
        <f>(veteráni!$M$1-E45)/365</f>
        <v>24.17808219178082</v>
      </c>
    </row>
    <row r="46" spans="1:9" ht="12.75">
      <c r="A46" s="172"/>
      <c r="B46" s="172" t="s">
        <v>2868</v>
      </c>
      <c r="C46" s="172" t="s">
        <v>1114</v>
      </c>
      <c r="D46" s="172" t="s">
        <v>12</v>
      </c>
      <c r="E46" s="173">
        <v>34086</v>
      </c>
      <c r="F46" s="174" t="s">
        <v>23</v>
      </c>
      <c r="G46" s="174">
        <v>155</v>
      </c>
      <c r="H46" s="172" t="s">
        <v>3120</v>
      </c>
      <c r="I46" s="175">
        <f>(veteráni!$M$1-E46)/365</f>
        <v>18.232876712328768</v>
      </c>
    </row>
    <row r="47" spans="1:9" ht="12.75">
      <c r="A47" s="172"/>
      <c r="B47" s="172" t="s">
        <v>3114</v>
      </c>
      <c r="C47" s="172" t="s">
        <v>133</v>
      </c>
      <c r="D47" s="172" t="s">
        <v>54</v>
      </c>
      <c r="E47" s="173">
        <v>34107</v>
      </c>
      <c r="F47" s="174" t="s">
        <v>155</v>
      </c>
      <c r="G47" s="174">
        <v>175</v>
      </c>
      <c r="H47" s="172" t="s">
        <v>1773</v>
      </c>
      <c r="I47" s="175">
        <f>(veteráni!$M$1-E47)/365</f>
        <v>18.175342465753424</v>
      </c>
    </row>
    <row r="48" spans="1:9" ht="12.75">
      <c r="A48" s="172"/>
      <c r="B48" s="172" t="s">
        <v>3115</v>
      </c>
      <c r="C48" s="172" t="s">
        <v>976</v>
      </c>
      <c r="D48" s="172" t="s">
        <v>22</v>
      </c>
      <c r="E48" s="173">
        <v>34115</v>
      </c>
      <c r="F48" s="174" t="s">
        <v>155</v>
      </c>
      <c r="G48" s="174">
        <v>173</v>
      </c>
      <c r="H48" s="172" t="s">
        <v>3121</v>
      </c>
      <c r="I48" s="175">
        <f>(veteráni!$M$1-E48)/365</f>
        <v>18.153424657534245</v>
      </c>
    </row>
    <row r="49" spans="1:9" ht="12.75">
      <c r="A49" s="172"/>
      <c r="B49" s="172" t="s">
        <v>3116</v>
      </c>
      <c r="C49" s="172" t="s">
        <v>506</v>
      </c>
      <c r="D49" s="172" t="s">
        <v>54</v>
      </c>
      <c r="E49" s="183">
        <v>1993</v>
      </c>
      <c r="F49" s="174" t="s">
        <v>146</v>
      </c>
      <c r="G49" s="174">
        <v>176</v>
      </c>
      <c r="H49" s="172" t="s">
        <v>464</v>
      </c>
      <c r="I49" s="175">
        <f>(veteráni!$L$1-E49)</f>
        <v>18</v>
      </c>
    </row>
    <row r="50" spans="1:9" ht="12.75">
      <c r="A50" s="91" t="s">
        <v>1</v>
      </c>
      <c r="B50" s="92" t="s">
        <v>2</v>
      </c>
      <c r="C50" s="92" t="s">
        <v>3</v>
      </c>
      <c r="D50" s="92" t="s">
        <v>4</v>
      </c>
      <c r="E50" s="92" t="s">
        <v>1485</v>
      </c>
      <c r="F50" s="91" t="s">
        <v>6</v>
      </c>
      <c r="G50" s="91" t="s">
        <v>7</v>
      </c>
      <c r="H50" s="92" t="s">
        <v>8</v>
      </c>
      <c r="I50" s="91" t="s">
        <v>9</v>
      </c>
    </row>
    <row r="51" spans="1:9" ht="12.75">
      <c r="A51" s="39">
        <v>1</v>
      </c>
      <c r="B51" s="39" t="s">
        <v>1814</v>
      </c>
      <c r="C51" s="39" t="s">
        <v>1815</v>
      </c>
      <c r="D51" s="39" t="s">
        <v>170</v>
      </c>
      <c r="E51" s="40">
        <v>32489</v>
      </c>
      <c r="F51" s="38" t="s">
        <v>77</v>
      </c>
      <c r="G51" s="38">
        <v>186</v>
      </c>
      <c r="H51" s="39" t="s">
        <v>1816</v>
      </c>
      <c r="I51" s="41">
        <f>(veteráni!$M$1-E51)/365</f>
        <v>22.60821917808219</v>
      </c>
    </row>
    <row r="52" spans="1:9" ht="12.75">
      <c r="A52" s="57">
        <v>67</v>
      </c>
      <c r="B52" s="57" t="s">
        <v>98</v>
      </c>
      <c r="C52" s="57" t="s">
        <v>1817</v>
      </c>
      <c r="D52" s="57" t="s">
        <v>170</v>
      </c>
      <c r="E52" s="58">
        <v>24514</v>
      </c>
      <c r="F52" s="57"/>
      <c r="G52" s="57"/>
      <c r="H52" s="57"/>
      <c r="I52" s="56">
        <f>(veteráni!$M$1-E52)/365</f>
        <v>44.45753424657534</v>
      </c>
    </row>
    <row r="53" spans="1:9" ht="12.75">
      <c r="A53" s="3">
        <v>99</v>
      </c>
      <c r="B53" s="3" t="s">
        <v>1821</v>
      </c>
      <c r="C53" s="3" t="s">
        <v>232</v>
      </c>
      <c r="D53" s="3" t="s">
        <v>170</v>
      </c>
      <c r="E53" s="4">
        <v>31929</v>
      </c>
      <c r="F53" s="5" t="s">
        <v>70</v>
      </c>
      <c r="G53" s="5">
        <v>151</v>
      </c>
      <c r="H53" s="3" t="s">
        <v>208</v>
      </c>
      <c r="I53" s="6">
        <f>(veteráni!$M$1-E53)/365</f>
        <v>24.14246575342466</v>
      </c>
    </row>
    <row r="54" spans="1:9" ht="12.75">
      <c r="A54">
        <v>32</v>
      </c>
      <c r="B54" s="39" t="s">
        <v>1822</v>
      </c>
      <c r="C54" s="39" t="s">
        <v>732</v>
      </c>
      <c r="D54" s="39" t="s">
        <v>170</v>
      </c>
      <c r="E54" s="40">
        <v>29117</v>
      </c>
      <c r="F54" s="38" t="s">
        <v>40</v>
      </c>
      <c r="G54" s="38">
        <v>185</v>
      </c>
      <c r="H54" s="39" t="s">
        <v>1823</v>
      </c>
      <c r="I54" s="13">
        <f>(veteráni!$M$1-E54)/365</f>
        <v>31.846575342465755</v>
      </c>
    </row>
    <row r="55" ht="12.75">
      <c r="I55" s="91" t="s">
        <v>187</v>
      </c>
    </row>
    <row r="56" ht="12.75">
      <c r="I56" s="14">
        <f>SUM(I3:I54)/A1</f>
        <v>25.168197690034912</v>
      </c>
    </row>
    <row r="58" spans="2:3" ht="12.75">
      <c r="B58" s="15" t="s">
        <v>188</v>
      </c>
      <c r="C58" s="1" t="s">
        <v>189</v>
      </c>
    </row>
    <row r="59" spans="2:3" ht="12.75">
      <c r="B59" s="15" t="s">
        <v>190</v>
      </c>
      <c r="C59" s="1" t="s">
        <v>191</v>
      </c>
    </row>
    <row r="60" spans="2:3" ht="12.75">
      <c r="B60" s="16" t="s">
        <v>192</v>
      </c>
      <c r="C60" s="12" t="s">
        <v>193</v>
      </c>
    </row>
    <row r="61" spans="2:3" ht="12.75">
      <c r="B61" s="17"/>
      <c r="C61" s="18" t="s">
        <v>194</v>
      </c>
    </row>
  </sheetData>
  <sheetProtection/>
  <printOptions/>
  <pageMargins left="0.19652777777777777" right="0.19652777777777777" top="0.19652777777777777" bottom="0.19652777777777777" header="0.5118055555555556" footer="0.5118055555555556"/>
  <pageSetup horizontalDpi="300" verticalDpi="300" orientation="portrait" paperSize="9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2060"/>
  </sheetPr>
  <dimension ref="A1:J5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421875" style="0" customWidth="1"/>
    <col min="2" max="2" width="11.57421875" style="0" customWidth="1"/>
    <col min="3" max="3" width="12.140625" style="0" customWidth="1"/>
    <col min="4" max="4" width="5.421875" style="0" customWidth="1"/>
    <col min="5" max="5" width="10.140625" style="0" customWidth="1"/>
    <col min="8" max="8" width="26.00390625" style="0" customWidth="1"/>
    <col min="11" max="11" width="3.00390625" style="0" customWidth="1"/>
    <col min="12" max="12" width="11.7109375" style="0" customWidth="1"/>
    <col min="13" max="13" width="9.28125" style="0" customWidth="1"/>
    <col min="14" max="14" width="4.140625" style="0" customWidth="1"/>
  </cols>
  <sheetData>
    <row r="1" spans="1:2" ht="20.25">
      <c r="A1" s="1">
        <v>49</v>
      </c>
      <c r="B1" s="2" t="s">
        <v>1824</v>
      </c>
    </row>
    <row r="2" spans="1:9" ht="12.75">
      <c r="A2" s="93" t="s">
        <v>1</v>
      </c>
      <c r="B2" s="94" t="s">
        <v>2</v>
      </c>
      <c r="C2" s="94" t="s">
        <v>3</v>
      </c>
      <c r="D2" s="94" t="s">
        <v>4</v>
      </c>
      <c r="E2" s="94" t="s">
        <v>1485</v>
      </c>
      <c r="F2" s="93" t="s">
        <v>6</v>
      </c>
      <c r="G2" s="93" t="s">
        <v>7</v>
      </c>
      <c r="H2" s="94" t="s">
        <v>8</v>
      </c>
      <c r="I2" s="93" t="s">
        <v>9</v>
      </c>
    </row>
    <row r="3" spans="1:9" ht="12.75">
      <c r="A3" s="3">
        <v>17</v>
      </c>
      <c r="B3" s="3" t="s">
        <v>1825</v>
      </c>
      <c r="C3" s="3" t="s">
        <v>1767</v>
      </c>
      <c r="D3" s="3" t="s">
        <v>54</v>
      </c>
      <c r="E3" s="4">
        <v>29454</v>
      </c>
      <c r="F3" s="5" t="s">
        <v>77</v>
      </c>
      <c r="G3" s="5">
        <v>215</v>
      </c>
      <c r="H3" s="3" t="s">
        <v>265</v>
      </c>
      <c r="I3" s="6">
        <f>(veteráni!$M$1-E3)/365</f>
        <v>30.923287671232877</v>
      </c>
    </row>
    <row r="4" spans="1:9" ht="12.75">
      <c r="A4" s="7">
        <v>25</v>
      </c>
      <c r="B4" s="7" t="s">
        <v>1194</v>
      </c>
      <c r="C4" s="7" t="s">
        <v>1195</v>
      </c>
      <c r="D4" s="7" t="s">
        <v>12</v>
      </c>
      <c r="E4" s="8">
        <v>27313</v>
      </c>
      <c r="F4" s="9" t="s">
        <v>1196</v>
      </c>
      <c r="G4" s="9">
        <v>220</v>
      </c>
      <c r="H4" s="7" t="s">
        <v>1197</v>
      </c>
      <c r="I4" s="10">
        <f>(veteráni!$M$1-E4)/365</f>
        <v>36.78904109589041</v>
      </c>
    </row>
    <row r="5" spans="1:9" ht="12.75">
      <c r="A5" s="22">
        <v>2</v>
      </c>
      <c r="B5" s="22" t="s">
        <v>974</v>
      </c>
      <c r="C5" s="22" t="s">
        <v>573</v>
      </c>
      <c r="D5" s="22" t="s">
        <v>12</v>
      </c>
      <c r="E5" s="23">
        <v>31896</v>
      </c>
      <c r="F5" s="24" t="s">
        <v>13</v>
      </c>
      <c r="G5" s="24">
        <v>183</v>
      </c>
      <c r="H5" s="22" t="s">
        <v>1827</v>
      </c>
      <c r="I5" s="6">
        <f>(veteráni!$M$1-E5)/365</f>
        <v>24.232876712328768</v>
      </c>
    </row>
    <row r="6" spans="1:9" ht="12.75">
      <c r="A6" s="7">
        <v>12</v>
      </c>
      <c r="B6" s="133" t="s">
        <v>1828</v>
      </c>
      <c r="C6" s="133" t="s">
        <v>1727</v>
      </c>
      <c r="D6" s="133" t="s">
        <v>17</v>
      </c>
      <c r="E6" s="134">
        <v>28073</v>
      </c>
      <c r="F6" s="135" t="s">
        <v>1829</v>
      </c>
      <c r="G6" s="135" t="s">
        <v>1151</v>
      </c>
      <c r="H6" s="133" t="s">
        <v>1830</v>
      </c>
      <c r="I6" s="10">
        <f>(veteráni!$M$1-E6)/365</f>
        <v>34.706849315068496</v>
      </c>
    </row>
    <row r="7" spans="1:9" ht="12.75">
      <c r="A7" s="22">
        <v>14</v>
      </c>
      <c r="B7" s="22" t="s">
        <v>1492</v>
      </c>
      <c r="C7" s="22" t="s">
        <v>728</v>
      </c>
      <c r="D7" s="22" t="s">
        <v>17</v>
      </c>
      <c r="E7" s="23">
        <v>28654</v>
      </c>
      <c r="F7" s="24" t="s">
        <v>105</v>
      </c>
      <c r="G7" s="24">
        <v>195</v>
      </c>
      <c r="H7" s="22" t="s">
        <v>1493</v>
      </c>
      <c r="I7" s="11">
        <f>(veteráni!$M$1-E7)/365</f>
        <v>33.11506849315069</v>
      </c>
    </row>
    <row r="8" spans="1:9" ht="12.75">
      <c r="A8" s="3">
        <v>8</v>
      </c>
      <c r="B8" s="3" t="s">
        <v>1831</v>
      </c>
      <c r="C8" s="3" t="s">
        <v>1832</v>
      </c>
      <c r="D8" s="3" t="s">
        <v>12</v>
      </c>
      <c r="E8" s="4">
        <v>31778</v>
      </c>
      <c r="F8" s="5" t="s">
        <v>131</v>
      </c>
      <c r="G8" s="5">
        <v>165</v>
      </c>
      <c r="H8" s="3" t="s">
        <v>1833</v>
      </c>
      <c r="I8" s="6">
        <f>(veteráni!$M$1-E8)/365</f>
        <v>24.556164383561644</v>
      </c>
    </row>
    <row r="9" spans="1:9" ht="12.75">
      <c r="A9" s="7">
        <v>26</v>
      </c>
      <c r="B9" s="133" t="s">
        <v>1834</v>
      </c>
      <c r="C9" s="133" t="s">
        <v>1360</v>
      </c>
      <c r="D9" s="133" t="s">
        <v>12</v>
      </c>
      <c r="E9" s="134">
        <v>27623</v>
      </c>
      <c r="F9" s="135" t="s">
        <v>70</v>
      </c>
      <c r="G9" s="135">
        <v>176</v>
      </c>
      <c r="H9" s="133" t="s">
        <v>1443</v>
      </c>
      <c r="I9" s="10">
        <f>(veteráni!$M$1-E9)/365</f>
        <v>35.93972602739726</v>
      </c>
    </row>
    <row r="10" spans="1:9" ht="12.75">
      <c r="A10" s="22"/>
      <c r="B10" s="22" t="s">
        <v>224</v>
      </c>
      <c r="C10" s="22" t="s">
        <v>569</v>
      </c>
      <c r="D10" s="22" t="s">
        <v>22</v>
      </c>
      <c r="E10" s="23">
        <v>33726</v>
      </c>
      <c r="F10" s="24" t="s">
        <v>135</v>
      </c>
      <c r="G10" s="24">
        <v>181</v>
      </c>
      <c r="H10" s="22" t="s">
        <v>1899</v>
      </c>
      <c r="I10" s="11">
        <f>(veteráni!$M$1-E10)/365</f>
        <v>19.21917808219178</v>
      </c>
    </row>
    <row r="11" spans="1:9" ht="12.75">
      <c r="A11" s="3">
        <v>32</v>
      </c>
      <c r="B11" s="3" t="s">
        <v>1835</v>
      </c>
      <c r="C11" s="3" t="s">
        <v>53</v>
      </c>
      <c r="D11" s="3" t="s">
        <v>22</v>
      </c>
      <c r="E11" s="4">
        <v>28740</v>
      </c>
      <c r="F11" s="5" t="s">
        <v>70</v>
      </c>
      <c r="G11" s="5">
        <v>205</v>
      </c>
      <c r="H11" s="3" t="s">
        <v>1836</v>
      </c>
      <c r="I11" s="6">
        <f>(veteráni!$M$1-E11)/365</f>
        <v>32.87945205479452</v>
      </c>
    </row>
    <row r="12" spans="1:9" ht="12.75">
      <c r="A12" s="3">
        <v>35</v>
      </c>
      <c r="B12" s="3" t="s">
        <v>351</v>
      </c>
      <c r="C12" s="3" t="s">
        <v>80</v>
      </c>
      <c r="D12" s="3" t="s">
        <v>12</v>
      </c>
      <c r="E12" s="4">
        <v>29957</v>
      </c>
      <c r="F12" s="5" t="s">
        <v>81</v>
      </c>
      <c r="G12" s="5">
        <v>220</v>
      </c>
      <c r="H12" s="3" t="s">
        <v>1837</v>
      </c>
      <c r="I12" s="6">
        <f>(veteráni!$M$1-E12)/365</f>
        <v>29.545205479452054</v>
      </c>
    </row>
    <row r="13" spans="1:9" ht="12.75">
      <c r="A13" s="22">
        <v>55</v>
      </c>
      <c r="B13" s="22" t="s">
        <v>1838</v>
      </c>
      <c r="C13" s="22" t="s">
        <v>1300</v>
      </c>
      <c r="D13" s="22" t="s">
        <v>39</v>
      </c>
      <c r="E13" s="23">
        <v>30070</v>
      </c>
      <c r="F13" s="24" t="s">
        <v>534</v>
      </c>
      <c r="G13" s="24">
        <v>227</v>
      </c>
      <c r="H13" s="22" t="s">
        <v>1839</v>
      </c>
      <c r="I13" s="11">
        <f>(veteráni!$M$1-E13)/365</f>
        <v>29.235616438356164</v>
      </c>
    </row>
    <row r="14" spans="1:9" ht="12.75">
      <c r="A14" s="22">
        <v>69</v>
      </c>
      <c r="B14" s="22" t="s">
        <v>1840</v>
      </c>
      <c r="C14" s="22" t="s">
        <v>99</v>
      </c>
      <c r="D14" s="22" t="s">
        <v>65</v>
      </c>
      <c r="E14" s="23">
        <v>29949</v>
      </c>
      <c r="F14" s="24" t="s">
        <v>762</v>
      </c>
      <c r="G14" s="24">
        <v>217</v>
      </c>
      <c r="H14" s="22" t="s">
        <v>1841</v>
      </c>
      <c r="I14" s="11">
        <f>(veteráni!$M$1-E14)/365</f>
        <v>29.567123287671233</v>
      </c>
    </row>
    <row r="15" spans="1:9" ht="12.75">
      <c r="A15" s="22">
        <v>41</v>
      </c>
      <c r="B15" s="22" t="s">
        <v>1842</v>
      </c>
      <c r="C15" s="22" t="s">
        <v>210</v>
      </c>
      <c r="D15" s="69" t="s">
        <v>17</v>
      </c>
      <c r="E15" s="23">
        <v>31297</v>
      </c>
      <c r="F15" s="24" t="s">
        <v>77</v>
      </c>
      <c r="G15" s="24">
        <v>212</v>
      </c>
      <c r="H15" s="22" t="s">
        <v>1843</v>
      </c>
      <c r="I15" s="11">
        <f>(veteráni!$M$1-E15)/365</f>
        <v>25.873972602739727</v>
      </c>
    </row>
    <row r="16" spans="1:9" ht="12.75">
      <c r="A16" s="22">
        <v>19</v>
      </c>
      <c r="B16" s="22" t="s">
        <v>1844</v>
      </c>
      <c r="C16" s="22" t="s">
        <v>1845</v>
      </c>
      <c r="D16" s="22" t="s">
        <v>12</v>
      </c>
      <c r="E16" s="23">
        <v>29350</v>
      </c>
      <c r="F16" s="24" t="s">
        <v>81</v>
      </c>
      <c r="G16" s="24">
        <v>195</v>
      </c>
      <c r="H16" s="22" t="s">
        <v>656</v>
      </c>
      <c r="I16" s="11">
        <f>(veteráni!$M$1-E16)/365</f>
        <v>31.208219178082192</v>
      </c>
    </row>
    <row r="17" spans="1:9" ht="12.75">
      <c r="A17" s="22">
        <v>38</v>
      </c>
      <c r="B17" s="22" t="s">
        <v>1846</v>
      </c>
      <c r="C17" s="22" t="s">
        <v>338</v>
      </c>
      <c r="D17" s="69" t="s">
        <v>17</v>
      </c>
      <c r="E17" s="23">
        <v>30608</v>
      </c>
      <c r="F17" s="24" t="s">
        <v>27</v>
      </c>
      <c r="G17" s="24">
        <v>201</v>
      </c>
      <c r="H17" s="22" t="s">
        <v>1847</v>
      </c>
      <c r="I17" s="11">
        <f>(veteráni!$M$1-E17)/365</f>
        <v>27.76164383561644</v>
      </c>
    </row>
    <row r="18" spans="1:9" ht="12.75">
      <c r="A18" s="22">
        <v>17</v>
      </c>
      <c r="B18" s="22" t="s">
        <v>1848</v>
      </c>
      <c r="C18" s="22" t="s">
        <v>798</v>
      </c>
      <c r="D18" s="22" t="s">
        <v>54</v>
      </c>
      <c r="E18" s="23">
        <v>31611</v>
      </c>
      <c r="F18" s="24" t="s">
        <v>548</v>
      </c>
      <c r="G18" s="24">
        <v>195</v>
      </c>
      <c r="H18" s="22" t="s">
        <v>1849</v>
      </c>
      <c r="I18" s="11">
        <f>(veteráni!$M$1-E18)/365</f>
        <v>25.013698630136986</v>
      </c>
    </row>
    <row r="19" spans="1:9" ht="12.75">
      <c r="A19" s="22">
        <v>23</v>
      </c>
      <c r="B19" s="22" t="s">
        <v>1850</v>
      </c>
      <c r="C19" s="22" t="s">
        <v>1851</v>
      </c>
      <c r="D19" s="22" t="s">
        <v>17</v>
      </c>
      <c r="E19" s="23">
        <v>29150</v>
      </c>
      <c r="F19" s="24" t="s">
        <v>570</v>
      </c>
      <c r="G19" s="24">
        <v>160</v>
      </c>
      <c r="H19" s="22" t="s">
        <v>1852</v>
      </c>
      <c r="I19" s="11">
        <f>(veteráni!$M$1-E19)/365</f>
        <v>31.756164383561643</v>
      </c>
    </row>
    <row r="20" spans="1:9" ht="12.75">
      <c r="A20" s="3">
        <v>4</v>
      </c>
      <c r="B20" s="3" t="s">
        <v>2243</v>
      </c>
      <c r="C20" s="3" t="s">
        <v>278</v>
      </c>
      <c r="D20" s="3" t="s">
        <v>22</v>
      </c>
      <c r="E20" s="4">
        <v>28977</v>
      </c>
      <c r="F20" s="5" t="s">
        <v>51</v>
      </c>
      <c r="G20" s="5">
        <v>215</v>
      </c>
      <c r="H20" s="3" t="s">
        <v>656</v>
      </c>
      <c r="I20" s="6">
        <f>(veteráni!$M$1-E20)/365</f>
        <v>32.23013698630137</v>
      </c>
    </row>
    <row r="21" spans="1:9" ht="12.75">
      <c r="A21" s="3">
        <v>68</v>
      </c>
      <c r="B21" s="3" t="s">
        <v>75</v>
      </c>
      <c r="C21" s="3" t="s">
        <v>76</v>
      </c>
      <c r="D21" s="3" t="s">
        <v>39</v>
      </c>
      <c r="E21" s="4">
        <v>30474</v>
      </c>
      <c r="F21" s="5" t="s">
        <v>77</v>
      </c>
      <c r="G21" s="5">
        <v>235</v>
      </c>
      <c r="H21" s="3" t="s">
        <v>78</v>
      </c>
      <c r="I21" s="6">
        <f>(veteráni!$M$1-E21)/365</f>
        <v>28.12876712328767</v>
      </c>
    </row>
    <row r="22" spans="1:9" ht="12.75">
      <c r="A22" s="7"/>
      <c r="B22" s="7" t="s">
        <v>1900</v>
      </c>
      <c r="C22" s="7" t="s">
        <v>321</v>
      </c>
      <c r="D22" s="7" t="s">
        <v>17</v>
      </c>
      <c r="E22" s="8">
        <v>26484</v>
      </c>
      <c r="F22" s="9" t="s">
        <v>371</v>
      </c>
      <c r="G22" s="9">
        <v>223</v>
      </c>
      <c r="H22" s="7" t="s">
        <v>1901</v>
      </c>
      <c r="I22" s="10">
        <f>(veteráni!$M$1-E22)/365</f>
        <v>39.06027397260274</v>
      </c>
    </row>
    <row r="23" spans="1:9" ht="12.75">
      <c r="A23" s="22"/>
      <c r="B23" s="22" t="s">
        <v>1902</v>
      </c>
      <c r="C23" s="22" t="s">
        <v>622</v>
      </c>
      <c r="D23" s="22" t="s">
        <v>12</v>
      </c>
      <c r="E23" s="23">
        <v>33743</v>
      </c>
      <c r="F23" s="24" t="s">
        <v>146</v>
      </c>
      <c r="G23" s="24">
        <v>172</v>
      </c>
      <c r="H23" s="22" t="s">
        <v>623</v>
      </c>
      <c r="I23" s="11">
        <f>(veteráni!$M$1-E23)/365</f>
        <v>19.172602739726027</v>
      </c>
    </row>
    <row r="24" spans="1:9" ht="12.75">
      <c r="A24" s="7"/>
      <c r="B24" s="133" t="s">
        <v>1903</v>
      </c>
      <c r="C24" s="133" t="s">
        <v>1904</v>
      </c>
      <c r="D24" s="133" t="s">
        <v>12</v>
      </c>
      <c r="E24" s="134">
        <v>27999</v>
      </c>
      <c r="F24" s="135" t="s">
        <v>236</v>
      </c>
      <c r="G24" s="135">
        <v>183</v>
      </c>
      <c r="H24" s="133" t="s">
        <v>1905</v>
      </c>
      <c r="I24" s="10">
        <f>(veteráni!$M$1-E24)/365</f>
        <v>34.90958904109589</v>
      </c>
    </row>
    <row r="25" spans="1:9" ht="12.75">
      <c r="A25" s="3">
        <v>34</v>
      </c>
      <c r="B25" s="3" t="s">
        <v>1857</v>
      </c>
      <c r="C25" s="3" t="s">
        <v>728</v>
      </c>
      <c r="D25" s="3" t="s">
        <v>54</v>
      </c>
      <c r="E25" s="4">
        <v>31684</v>
      </c>
      <c r="F25" s="5" t="s">
        <v>81</v>
      </c>
      <c r="G25" s="5">
        <v>198</v>
      </c>
      <c r="H25" s="3" t="s">
        <v>1858</v>
      </c>
      <c r="I25" s="6">
        <f>(veteráni!$M$1-E25)/365</f>
        <v>24.813698630136987</v>
      </c>
    </row>
    <row r="26" spans="1:9" ht="12.75">
      <c r="A26" s="7">
        <v>6</v>
      </c>
      <c r="B26" s="7" t="s">
        <v>1859</v>
      </c>
      <c r="C26" s="7" t="s">
        <v>1860</v>
      </c>
      <c r="D26" s="7" t="s">
        <v>523</v>
      </c>
      <c r="E26" s="8">
        <v>27403</v>
      </c>
      <c r="F26" s="9" t="s">
        <v>236</v>
      </c>
      <c r="G26" s="9">
        <v>197</v>
      </c>
      <c r="H26" s="7" t="s">
        <v>1861</v>
      </c>
      <c r="I26" s="10">
        <f>(veteráni!$M$1-E26)/365</f>
        <v>36.54246575342466</v>
      </c>
    </row>
    <row r="27" spans="1:9" ht="12.75">
      <c r="A27" s="3"/>
      <c r="B27" s="3" t="s">
        <v>1862</v>
      </c>
      <c r="C27" s="3" t="s">
        <v>1863</v>
      </c>
      <c r="D27" s="3" t="s">
        <v>17</v>
      </c>
      <c r="E27" s="4">
        <v>32430</v>
      </c>
      <c r="F27" s="5" t="s">
        <v>13</v>
      </c>
      <c r="G27" s="5">
        <v>182</v>
      </c>
      <c r="H27" s="3" t="s">
        <v>1864</v>
      </c>
      <c r="I27" s="6">
        <f>(veteráni!$M$1-E27)/365</f>
        <v>22.76986301369863</v>
      </c>
    </row>
    <row r="28" spans="1:9" ht="12.75">
      <c r="A28" s="22">
        <v>15</v>
      </c>
      <c r="B28" s="22" t="s">
        <v>1865</v>
      </c>
      <c r="C28" s="22" t="s">
        <v>80</v>
      </c>
      <c r="D28" s="22" t="s">
        <v>12</v>
      </c>
      <c r="E28" s="23">
        <v>29190</v>
      </c>
      <c r="F28" s="24" t="s">
        <v>66</v>
      </c>
      <c r="G28" s="24">
        <v>190</v>
      </c>
      <c r="H28" s="22" t="s">
        <v>1866</v>
      </c>
      <c r="I28" s="11">
        <f>(veteráni!$M$1-E28)/365</f>
        <v>31.646575342465752</v>
      </c>
    </row>
    <row r="29" spans="1:9" ht="12.75">
      <c r="A29" s="7">
        <v>13</v>
      </c>
      <c r="B29" s="7" t="s">
        <v>1867</v>
      </c>
      <c r="C29" s="7" t="s">
        <v>1868</v>
      </c>
      <c r="D29" s="7" t="s">
        <v>12</v>
      </c>
      <c r="E29" s="8">
        <v>27205</v>
      </c>
      <c r="F29" s="9" t="s">
        <v>51</v>
      </c>
      <c r="G29" s="9">
        <v>185</v>
      </c>
      <c r="H29" s="7" t="s">
        <v>687</v>
      </c>
      <c r="I29" s="10">
        <f>(veteráni!$M$1-E29)/365</f>
        <v>37.084931506849315</v>
      </c>
    </row>
    <row r="30" spans="1:9" ht="12.75">
      <c r="A30" s="3">
        <v>40</v>
      </c>
      <c r="B30" s="3" t="s">
        <v>1869</v>
      </c>
      <c r="C30" s="3" t="s">
        <v>1870</v>
      </c>
      <c r="D30" s="3" t="s">
        <v>54</v>
      </c>
      <c r="E30" s="4">
        <v>30308</v>
      </c>
      <c r="F30" s="5" t="s">
        <v>762</v>
      </c>
      <c r="G30" s="5">
        <v>205</v>
      </c>
      <c r="H30" s="3" t="s">
        <v>714</v>
      </c>
      <c r="I30" s="6">
        <f>(veteráni!$M$1-E30)/365</f>
        <v>28.583561643835615</v>
      </c>
    </row>
    <row r="31" spans="1:9" ht="12.75">
      <c r="A31" s="3">
        <v>8</v>
      </c>
      <c r="B31" s="3" t="s">
        <v>1871</v>
      </c>
      <c r="C31" s="3" t="s">
        <v>728</v>
      </c>
      <c r="D31" s="3" t="s">
        <v>22</v>
      </c>
      <c r="E31" s="4">
        <v>29206</v>
      </c>
      <c r="F31" s="5" t="s">
        <v>27</v>
      </c>
      <c r="G31" s="5">
        <v>192</v>
      </c>
      <c r="H31" s="3" t="s">
        <v>1872</v>
      </c>
      <c r="I31" s="6">
        <f>(veteráni!$M$1-E31)/365</f>
        <v>31.602739726027398</v>
      </c>
    </row>
    <row r="32" spans="1:9" ht="12.75">
      <c r="A32" s="18">
        <v>4</v>
      </c>
      <c r="B32" s="3" t="s">
        <v>1873</v>
      </c>
      <c r="C32" s="3" t="s">
        <v>929</v>
      </c>
      <c r="D32" s="3" t="s">
        <v>22</v>
      </c>
      <c r="E32" s="4">
        <v>32023</v>
      </c>
      <c r="F32" s="5" t="s">
        <v>762</v>
      </c>
      <c r="G32" s="5">
        <v>180</v>
      </c>
      <c r="H32" s="3" t="s">
        <v>1874</v>
      </c>
      <c r="I32" s="6">
        <f>(veteráni!$M$1-E32)/365</f>
        <v>23.884931506849316</v>
      </c>
    </row>
    <row r="33" spans="1:9" ht="12.75">
      <c r="A33" s="7">
        <v>92</v>
      </c>
      <c r="B33" s="7" t="s">
        <v>1875</v>
      </c>
      <c r="C33" s="7" t="s">
        <v>117</v>
      </c>
      <c r="D33" s="7" t="s">
        <v>12</v>
      </c>
      <c r="E33" s="8">
        <v>26575</v>
      </c>
      <c r="F33" s="9" t="s">
        <v>27</v>
      </c>
      <c r="G33" s="9">
        <v>195</v>
      </c>
      <c r="H33" s="7" t="s">
        <v>300</v>
      </c>
      <c r="I33" s="10">
        <f>(veteráni!$M$1-E33)/365</f>
        <v>38.81095890410959</v>
      </c>
    </row>
    <row r="34" spans="1:9" ht="12.75">
      <c r="A34" s="22">
        <v>8</v>
      </c>
      <c r="B34" s="22" t="s">
        <v>1876</v>
      </c>
      <c r="C34" s="22" t="s">
        <v>1877</v>
      </c>
      <c r="D34" s="22" t="s">
        <v>22</v>
      </c>
      <c r="E34" s="4">
        <v>31307</v>
      </c>
      <c r="F34" s="5" t="s">
        <v>105</v>
      </c>
      <c r="G34" s="5">
        <v>212</v>
      </c>
      <c r="H34" s="3" t="s">
        <v>200</v>
      </c>
      <c r="I34" s="6">
        <f>(veteráni!$M$1-E34)/365</f>
        <v>25.846575342465755</v>
      </c>
    </row>
    <row r="35" spans="1:9" ht="12.75">
      <c r="A35" s="7">
        <v>33</v>
      </c>
      <c r="B35" s="7" t="s">
        <v>1878</v>
      </c>
      <c r="C35" s="7" t="s">
        <v>1879</v>
      </c>
      <c r="D35" s="7" t="s">
        <v>22</v>
      </c>
      <c r="E35" s="8">
        <v>26424</v>
      </c>
      <c r="F35" s="9" t="s">
        <v>1361</v>
      </c>
      <c r="G35" s="9" t="s">
        <v>1880</v>
      </c>
      <c r="H35" s="7" t="s">
        <v>1772</v>
      </c>
      <c r="I35" s="10">
        <f>(veteráni!$M$1-E35)/365</f>
        <v>39.224657534246575</v>
      </c>
    </row>
    <row r="36" spans="1:9" ht="12.75">
      <c r="A36" s="22">
        <v>18</v>
      </c>
      <c r="B36" s="22" t="s">
        <v>1881</v>
      </c>
      <c r="C36" s="22" t="s">
        <v>728</v>
      </c>
      <c r="D36" s="22" t="s">
        <v>22</v>
      </c>
      <c r="E36" s="23">
        <v>29516</v>
      </c>
      <c r="F36" s="24" t="s">
        <v>118</v>
      </c>
      <c r="G36" s="24">
        <v>205</v>
      </c>
      <c r="H36" s="22" t="s">
        <v>656</v>
      </c>
      <c r="I36" s="11">
        <f>(veteráni!$M$1-E36)/365</f>
        <v>30.753424657534246</v>
      </c>
    </row>
    <row r="37" spans="1:9" ht="12.75">
      <c r="A37" s="22"/>
      <c r="B37" s="22" t="s">
        <v>1882</v>
      </c>
      <c r="C37" s="22" t="s">
        <v>1883</v>
      </c>
      <c r="D37" s="22" t="s">
        <v>54</v>
      </c>
      <c r="E37" s="23">
        <v>29022</v>
      </c>
      <c r="F37" s="24" t="s">
        <v>27</v>
      </c>
      <c r="G37" s="24">
        <v>210</v>
      </c>
      <c r="H37" s="22" t="s">
        <v>813</v>
      </c>
      <c r="I37" s="11">
        <f>(veteráni!$M$1-E37)/365</f>
        <v>32.106849315068494</v>
      </c>
    </row>
    <row r="38" spans="1:9" ht="12.75">
      <c r="A38" s="22">
        <v>24</v>
      </c>
      <c r="B38" s="22" t="s">
        <v>1884</v>
      </c>
      <c r="C38" s="22" t="s">
        <v>222</v>
      </c>
      <c r="D38" s="22" t="s">
        <v>54</v>
      </c>
      <c r="E38" s="23">
        <v>28230</v>
      </c>
      <c r="F38" s="24" t="s">
        <v>13</v>
      </c>
      <c r="G38" s="24">
        <v>198</v>
      </c>
      <c r="H38" s="22" t="s">
        <v>1885</v>
      </c>
      <c r="I38" s="11">
        <f>(veteráni!$M$1-E38)/365</f>
        <v>34.276712328767125</v>
      </c>
    </row>
    <row r="39" spans="1:9" ht="12.75">
      <c r="A39" s="3">
        <v>3</v>
      </c>
      <c r="B39" s="3" t="s">
        <v>1886</v>
      </c>
      <c r="C39" s="3" t="s">
        <v>1887</v>
      </c>
      <c r="D39" s="3" t="s">
        <v>65</v>
      </c>
      <c r="E39" s="4">
        <v>28206</v>
      </c>
      <c r="F39" s="5" t="s">
        <v>762</v>
      </c>
      <c r="G39" s="5">
        <v>215</v>
      </c>
      <c r="H39" s="3" t="s">
        <v>1888</v>
      </c>
      <c r="I39" s="6">
        <f>(veteráni!$M$1-E39)/365</f>
        <v>34.342465753424655</v>
      </c>
    </row>
    <row r="40" spans="1:9" ht="12.75">
      <c r="A40" s="7">
        <v>5</v>
      </c>
      <c r="B40" s="7" t="s">
        <v>1892</v>
      </c>
      <c r="C40" s="7" t="s">
        <v>1727</v>
      </c>
      <c r="D40" s="7" t="s">
        <v>39</v>
      </c>
      <c r="E40" s="8">
        <v>27071</v>
      </c>
      <c r="F40" s="9" t="s">
        <v>40</v>
      </c>
      <c r="G40" s="9">
        <v>204</v>
      </c>
      <c r="H40" s="7" t="s">
        <v>1893</v>
      </c>
      <c r="I40" s="10">
        <f>(veteráni!$M$1-E40)/365</f>
        <v>37.45205479452055</v>
      </c>
    </row>
    <row r="41" spans="1:10" ht="12.75">
      <c r="A41" s="3">
        <v>19</v>
      </c>
      <c r="B41" s="3" t="s">
        <v>137</v>
      </c>
      <c r="C41" s="22" t="s">
        <v>138</v>
      </c>
      <c r="D41" s="22" t="s">
        <v>22</v>
      </c>
      <c r="E41" s="67">
        <v>28741</v>
      </c>
      <c r="F41" s="68" t="s">
        <v>139</v>
      </c>
      <c r="G41" s="68">
        <v>196</v>
      </c>
      <c r="H41" s="33" t="s">
        <v>140</v>
      </c>
      <c r="I41" s="11">
        <f>(veteráni!$M$1-E41)/365</f>
        <v>32.87671232876713</v>
      </c>
      <c r="J41" s="69"/>
    </row>
    <row r="42" spans="1:10" ht="12.75">
      <c r="A42" s="3">
        <v>10</v>
      </c>
      <c r="B42" s="3" t="s">
        <v>1897</v>
      </c>
      <c r="C42" s="3" t="s">
        <v>251</v>
      </c>
      <c r="D42" s="3" t="s">
        <v>17</v>
      </c>
      <c r="E42" s="4">
        <v>30426</v>
      </c>
      <c r="F42" s="5" t="s">
        <v>109</v>
      </c>
      <c r="G42" s="5">
        <v>185</v>
      </c>
      <c r="H42" s="3" t="s">
        <v>1837</v>
      </c>
      <c r="I42" s="6">
        <f>(veteráni!$M$1-E42)/365</f>
        <v>28.26027397260274</v>
      </c>
      <c r="J42" s="69"/>
    </row>
    <row r="43" spans="1:10" ht="12.75">
      <c r="A43" s="3">
        <v>16</v>
      </c>
      <c r="B43" s="3" t="s">
        <v>144</v>
      </c>
      <c r="C43" t="s">
        <v>145</v>
      </c>
      <c r="D43" s="3" t="s">
        <v>54</v>
      </c>
      <c r="E43" s="4">
        <v>30395</v>
      </c>
      <c r="F43" s="5" t="s">
        <v>146</v>
      </c>
      <c r="G43" s="5">
        <v>196</v>
      </c>
      <c r="H43" s="3" t="s">
        <v>147</v>
      </c>
      <c r="I43" s="6">
        <f>(veteráni!$M$1-E43)/365</f>
        <v>28.345205479452055</v>
      </c>
      <c r="J43" s="69"/>
    </row>
    <row r="44" spans="1:9" ht="12.75">
      <c r="A44" s="172"/>
      <c r="B44" s="172" t="s">
        <v>557</v>
      </c>
      <c r="C44" s="172" t="s">
        <v>3126</v>
      </c>
      <c r="D44" s="172" t="s">
        <v>22</v>
      </c>
      <c r="E44" s="173">
        <v>30860</v>
      </c>
      <c r="F44" s="174" t="s">
        <v>371</v>
      </c>
      <c r="G44" s="174">
        <v>230</v>
      </c>
      <c r="H44" s="172" t="s">
        <v>3128</v>
      </c>
      <c r="I44" s="175">
        <f>(veteráni!$M$1-E44)/365</f>
        <v>27.07123287671233</v>
      </c>
    </row>
    <row r="45" spans="1:9" ht="12.75">
      <c r="A45" s="172"/>
      <c r="B45" s="172" t="s">
        <v>3122</v>
      </c>
      <c r="C45" s="172" t="s">
        <v>3127</v>
      </c>
      <c r="D45" s="172" t="s">
        <v>12</v>
      </c>
      <c r="E45" s="173">
        <v>30490</v>
      </c>
      <c r="F45" s="174" t="s">
        <v>135</v>
      </c>
      <c r="G45" s="174">
        <v>200</v>
      </c>
      <c r="H45" s="172" t="s">
        <v>3129</v>
      </c>
      <c r="I45" s="175">
        <f>(veteráni!$M$1-E45)/365</f>
        <v>28.084931506849315</v>
      </c>
    </row>
    <row r="46" spans="1:9" ht="12.75">
      <c r="A46" s="172"/>
      <c r="B46" s="172" t="s">
        <v>3123</v>
      </c>
      <c r="C46" s="172" t="s">
        <v>798</v>
      </c>
      <c r="D46" s="172" t="s">
        <v>17</v>
      </c>
      <c r="E46" s="173">
        <v>32508</v>
      </c>
      <c r="F46" s="174" t="s">
        <v>236</v>
      </c>
      <c r="G46" s="174">
        <v>180</v>
      </c>
      <c r="H46" s="172" t="s">
        <v>3130</v>
      </c>
      <c r="I46" s="175">
        <f>(veteráni!$M$1-E46)/365</f>
        <v>22.556164383561644</v>
      </c>
    </row>
    <row r="47" spans="1:9" ht="12.75">
      <c r="A47" s="172"/>
      <c r="B47" s="172" t="s">
        <v>3124</v>
      </c>
      <c r="C47" s="172" t="s">
        <v>397</v>
      </c>
      <c r="D47" s="172" t="s">
        <v>22</v>
      </c>
      <c r="E47" s="173">
        <v>31276</v>
      </c>
      <c r="F47" s="174" t="s">
        <v>135</v>
      </c>
      <c r="G47" s="174">
        <v>214</v>
      </c>
      <c r="H47" s="172" t="s">
        <v>714</v>
      </c>
      <c r="I47" s="175">
        <f>(veteráni!$M$1-E47)/365</f>
        <v>25.931506849315067</v>
      </c>
    </row>
    <row r="48" spans="1:9" ht="12.75">
      <c r="A48" s="172"/>
      <c r="B48" s="172" t="s">
        <v>3125</v>
      </c>
      <c r="C48" s="172" t="s">
        <v>202</v>
      </c>
      <c r="D48" s="172" t="s">
        <v>12</v>
      </c>
      <c r="E48" s="173">
        <v>30798</v>
      </c>
      <c r="F48" s="184" t="s">
        <v>155</v>
      </c>
      <c r="G48" s="174">
        <v>200</v>
      </c>
      <c r="H48" s="172" t="s">
        <v>3090</v>
      </c>
      <c r="I48" s="175">
        <f>(veteráni!$M$1-E48)/365</f>
        <v>27.24109589041096</v>
      </c>
    </row>
    <row r="49" spans="1:9" ht="12.75">
      <c r="A49" s="93" t="s">
        <v>1</v>
      </c>
      <c r="B49" s="94" t="s">
        <v>2</v>
      </c>
      <c r="C49" s="94" t="s">
        <v>3</v>
      </c>
      <c r="D49" s="94" t="s">
        <v>4</v>
      </c>
      <c r="E49" s="94" t="s">
        <v>1485</v>
      </c>
      <c r="F49" s="93" t="s">
        <v>6</v>
      </c>
      <c r="G49" s="93" t="s">
        <v>7</v>
      </c>
      <c r="H49" s="94" t="s">
        <v>8</v>
      </c>
      <c r="I49" s="93" t="s">
        <v>9</v>
      </c>
    </row>
    <row r="50" spans="1:9" ht="12.75">
      <c r="A50" s="48">
        <v>1</v>
      </c>
      <c r="B50" s="48" t="s">
        <v>1909</v>
      </c>
      <c r="C50" s="48" t="s">
        <v>798</v>
      </c>
      <c r="D50" s="48" t="s">
        <v>170</v>
      </c>
      <c r="E50" s="71">
        <v>32225</v>
      </c>
      <c r="F50" s="72" t="s">
        <v>13</v>
      </c>
      <c r="G50" s="72">
        <v>174</v>
      </c>
      <c r="H50" s="48" t="s">
        <v>48</v>
      </c>
      <c r="I50" s="85">
        <f>(veteráni!$M$1-E50)/365</f>
        <v>23.33150684931507</v>
      </c>
    </row>
    <row r="51" spans="1:9" ht="12.75">
      <c r="A51" s="84"/>
      <c r="B51" s="22" t="s">
        <v>621</v>
      </c>
      <c r="C51" s="22" t="s">
        <v>1911</v>
      </c>
      <c r="D51" s="22" t="s">
        <v>170</v>
      </c>
      <c r="E51" s="23">
        <v>32260</v>
      </c>
      <c r="F51" s="24" t="s">
        <v>135</v>
      </c>
      <c r="G51" s="24">
        <v>209</v>
      </c>
      <c r="H51" s="22" t="s">
        <v>1912</v>
      </c>
      <c r="I51" s="11">
        <f>(veteráni!$M$1-E51)/365</f>
        <v>23.235616438356164</v>
      </c>
    </row>
    <row r="52" spans="1:9" ht="12.75">
      <c r="A52" s="69">
        <v>91</v>
      </c>
      <c r="B52" s="22" t="s">
        <v>1913</v>
      </c>
      <c r="C52" s="22" t="s">
        <v>995</v>
      </c>
      <c r="D52" s="22" t="s">
        <v>170</v>
      </c>
      <c r="E52" s="23">
        <v>31757</v>
      </c>
      <c r="F52" s="24" t="s">
        <v>233</v>
      </c>
      <c r="G52" s="24">
        <v>195</v>
      </c>
      <c r="H52" s="22" t="s">
        <v>1914</v>
      </c>
      <c r="I52" s="119">
        <f>(veteráni!$M$1-E52)/365</f>
        <v>24.613698630136987</v>
      </c>
    </row>
    <row r="53" ht="12.75">
      <c r="I53" s="93" t="s">
        <v>187</v>
      </c>
    </row>
    <row r="54" ht="12.75">
      <c r="I54" s="14">
        <f>SUM(I3:I52)/A1</f>
        <v>29.737042214145934</v>
      </c>
    </row>
    <row r="56" spans="2:3" ht="12.75">
      <c r="B56" s="15" t="s">
        <v>188</v>
      </c>
      <c r="C56" s="1" t="s">
        <v>189</v>
      </c>
    </row>
    <row r="57" spans="2:3" ht="12.75">
      <c r="B57" s="15" t="s">
        <v>190</v>
      </c>
      <c r="C57" s="1" t="s">
        <v>191</v>
      </c>
    </row>
    <row r="58" spans="2:3" ht="12.75">
      <c r="B58" s="16" t="s">
        <v>192</v>
      </c>
      <c r="C58" s="12" t="s">
        <v>193</v>
      </c>
    </row>
    <row r="59" spans="2:3" ht="12.75">
      <c r="B59" s="17"/>
      <c r="C59" s="18" t="s">
        <v>194</v>
      </c>
    </row>
  </sheetData>
  <sheetProtection/>
  <printOptions/>
  <pageMargins left="0.19652777777777777" right="0.19652777777777777" top="0.39375" bottom="1" header="0.5118055555555556" footer="0.5118055555555556"/>
  <pageSetup horizontalDpi="300" verticalDpi="300" orientation="portrait" paperSize="9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M6553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3.140625" style="0" customWidth="1"/>
    <col min="3" max="3" width="12.421875" style="0" customWidth="1"/>
    <col min="4" max="4" width="11.8515625" style="0" customWidth="1"/>
    <col min="5" max="5" width="3.8515625" style="0" customWidth="1"/>
    <col min="6" max="6" width="10.140625" style="0" customWidth="1"/>
    <col min="7" max="7" width="6.421875" style="0" customWidth="1"/>
    <col min="8" max="8" width="6.140625" style="0" customWidth="1"/>
    <col min="9" max="9" width="23.421875" style="0" customWidth="1"/>
    <col min="10" max="10" width="4.57421875" style="0" customWidth="1"/>
    <col min="11" max="11" width="4.8515625" style="0" customWidth="1"/>
    <col min="12" max="12" width="9.140625" style="15" customWidth="1"/>
    <col min="13" max="13" width="5.57421875" style="0" customWidth="1"/>
  </cols>
  <sheetData>
    <row r="1" spans="3:8" ht="24" customHeight="1">
      <c r="C1" s="95" t="s">
        <v>1915</v>
      </c>
      <c r="H1" s="95"/>
    </row>
    <row r="2" spans="1:13" ht="12.75">
      <c r="A2" s="96" t="s">
        <v>1916</v>
      </c>
      <c r="B2" s="97" t="s">
        <v>1</v>
      </c>
      <c r="C2" s="98" t="s">
        <v>2</v>
      </c>
      <c r="D2" s="98" t="s">
        <v>3</v>
      </c>
      <c r="E2" s="98" t="s">
        <v>4</v>
      </c>
      <c r="F2" s="99" t="s">
        <v>5</v>
      </c>
      <c r="G2" s="99" t="s">
        <v>6</v>
      </c>
      <c r="H2" s="99" t="s">
        <v>7</v>
      </c>
      <c r="I2" s="96" t="s">
        <v>8</v>
      </c>
      <c r="J2" s="99" t="s">
        <v>9</v>
      </c>
      <c r="K2" s="100" t="s">
        <v>1917</v>
      </c>
      <c r="L2" s="101" t="s">
        <v>1918</v>
      </c>
      <c r="M2" s="96" t="s">
        <v>1919</v>
      </c>
    </row>
    <row r="3" spans="1:13" ht="12.75">
      <c r="A3" t="s">
        <v>1935</v>
      </c>
      <c r="B3" s="3">
        <v>10</v>
      </c>
      <c r="C3" s="3" t="s">
        <v>1936</v>
      </c>
      <c r="D3" s="3" t="s">
        <v>142</v>
      </c>
      <c r="E3" s="3" t="s">
        <v>12</v>
      </c>
      <c r="F3" s="4">
        <v>28750</v>
      </c>
      <c r="G3" s="5" t="s">
        <v>118</v>
      </c>
      <c r="H3" s="5">
        <v>202</v>
      </c>
      <c r="I3" s="3" t="s">
        <v>1937</v>
      </c>
      <c r="J3" s="6">
        <f>(veteráni!$M$1-F3)/365</f>
        <v>32.85205479452055</v>
      </c>
      <c r="L3" s="28">
        <v>40027</v>
      </c>
      <c r="M3" s="1" t="s">
        <v>1924</v>
      </c>
    </row>
    <row r="4" spans="1:13" ht="12.75">
      <c r="A4" s="17" t="s">
        <v>1935</v>
      </c>
      <c r="B4" s="57">
        <v>34</v>
      </c>
      <c r="C4" s="57" t="s">
        <v>1938</v>
      </c>
      <c r="D4" s="57" t="s">
        <v>1939</v>
      </c>
      <c r="E4" s="57" t="s">
        <v>22</v>
      </c>
      <c r="F4" s="58">
        <v>28121</v>
      </c>
      <c r="G4" s="59" t="s">
        <v>118</v>
      </c>
      <c r="H4" s="59">
        <v>185</v>
      </c>
      <c r="I4" s="57" t="s">
        <v>656</v>
      </c>
      <c r="J4" s="56">
        <f>(veteráni!$M$1-F4)/365</f>
        <v>34.57534246575342</v>
      </c>
      <c r="L4" s="28">
        <v>40027</v>
      </c>
      <c r="M4" s="1" t="s">
        <v>1924</v>
      </c>
    </row>
    <row r="5" spans="1:13" ht="12.75">
      <c r="A5" t="s">
        <v>1935</v>
      </c>
      <c r="B5" s="3">
        <v>17</v>
      </c>
      <c r="C5" s="3" t="s">
        <v>1940</v>
      </c>
      <c r="D5" s="3" t="s">
        <v>427</v>
      </c>
      <c r="E5" s="3" t="s">
        <v>17</v>
      </c>
      <c r="F5" s="4">
        <v>28276</v>
      </c>
      <c r="G5" s="5" t="s">
        <v>13</v>
      </c>
      <c r="H5" s="5">
        <v>201</v>
      </c>
      <c r="I5" s="3" t="s">
        <v>859</v>
      </c>
      <c r="J5" s="6">
        <f>(veteráni!$M$1-F5)/365</f>
        <v>34.15068493150685</v>
      </c>
      <c r="L5" s="28">
        <v>40027</v>
      </c>
      <c r="M5" s="1" t="s">
        <v>1924</v>
      </c>
    </row>
    <row r="6" spans="1:13" ht="12.75">
      <c r="A6" t="s">
        <v>1935</v>
      </c>
      <c r="B6" s="3">
        <v>14</v>
      </c>
      <c r="C6" s="3" t="s">
        <v>1941</v>
      </c>
      <c r="D6" s="3" t="s">
        <v>1942</v>
      </c>
      <c r="E6" s="3" t="s">
        <v>22</v>
      </c>
      <c r="F6" s="4">
        <v>29867</v>
      </c>
      <c r="G6" s="5" t="s">
        <v>51</v>
      </c>
      <c r="H6" s="5">
        <v>218</v>
      </c>
      <c r="I6" s="3" t="s">
        <v>687</v>
      </c>
      <c r="J6" s="6">
        <f>(veteráni!$M$1-F6)/365</f>
        <v>29.791780821917808</v>
      </c>
      <c r="L6" s="28">
        <v>40027</v>
      </c>
      <c r="M6" s="1" t="s">
        <v>1924</v>
      </c>
    </row>
    <row r="7" spans="1:13" ht="12.75">
      <c r="A7" t="s">
        <v>1929</v>
      </c>
      <c r="B7" s="3">
        <v>49</v>
      </c>
      <c r="C7" s="3" t="s">
        <v>1946</v>
      </c>
      <c r="D7" s="3" t="s">
        <v>104</v>
      </c>
      <c r="E7" s="3" t="s">
        <v>12</v>
      </c>
      <c r="F7" s="4">
        <v>31241</v>
      </c>
      <c r="G7" s="5" t="s">
        <v>118</v>
      </c>
      <c r="H7" s="5">
        <v>195</v>
      </c>
      <c r="I7" s="3" t="s">
        <v>1947</v>
      </c>
      <c r="J7" s="6">
        <f>(veteráni!$M$1-F7)/365</f>
        <v>26.027397260273972</v>
      </c>
      <c r="L7" s="28">
        <v>40028</v>
      </c>
      <c r="M7" s="1" t="s">
        <v>1922</v>
      </c>
    </row>
    <row r="8" spans="1:13" ht="12.75">
      <c r="A8" s="17" t="s">
        <v>1932</v>
      </c>
      <c r="B8" s="57"/>
      <c r="C8" s="57" t="s">
        <v>1952</v>
      </c>
      <c r="D8" s="57" t="s">
        <v>497</v>
      </c>
      <c r="E8" s="57" t="s">
        <v>22</v>
      </c>
      <c r="F8" s="58">
        <v>27042</v>
      </c>
      <c r="G8" s="59" t="s">
        <v>131</v>
      </c>
      <c r="H8" s="59">
        <v>190</v>
      </c>
      <c r="I8" s="57" t="s">
        <v>200</v>
      </c>
      <c r="J8" s="56">
        <f>(veteráni!$M$1-F8)/365</f>
        <v>37.53150684931507</v>
      </c>
      <c r="L8" s="28">
        <v>40030</v>
      </c>
      <c r="M8" s="1" t="s">
        <v>1924</v>
      </c>
    </row>
    <row r="9" spans="1:13" ht="12.75">
      <c r="A9" s="3" t="s">
        <v>1925</v>
      </c>
      <c r="B9" s="3"/>
      <c r="C9" s="3" t="s">
        <v>1953</v>
      </c>
      <c r="D9" s="3" t="s">
        <v>1128</v>
      </c>
      <c r="E9" s="4" t="s">
        <v>12</v>
      </c>
      <c r="F9" s="4">
        <v>31850</v>
      </c>
      <c r="G9" s="5" t="s">
        <v>40</v>
      </c>
      <c r="H9" s="5">
        <v>191</v>
      </c>
      <c r="I9" s="3" t="s">
        <v>1954</v>
      </c>
      <c r="J9" s="6">
        <f>(veteráni!$M$1-F9)/365</f>
        <v>24.35890410958904</v>
      </c>
      <c r="L9" s="28">
        <v>40064</v>
      </c>
      <c r="M9" s="5" t="s">
        <v>1924</v>
      </c>
    </row>
    <row r="10" spans="1:13" ht="12.75">
      <c r="A10" s="17" t="s">
        <v>1925</v>
      </c>
      <c r="B10" s="57">
        <v>37</v>
      </c>
      <c r="C10" s="57" t="s">
        <v>1953</v>
      </c>
      <c r="D10" s="57" t="s">
        <v>1955</v>
      </c>
      <c r="E10" s="57" t="s">
        <v>17</v>
      </c>
      <c r="F10" s="58">
        <v>27551</v>
      </c>
      <c r="G10" s="59" t="s">
        <v>13</v>
      </c>
      <c r="H10" s="59">
        <v>190</v>
      </c>
      <c r="I10" s="57" t="s">
        <v>1956</v>
      </c>
      <c r="J10" s="56">
        <f>(veteráni!$M$1-F10)/365</f>
        <v>36.136986301369866</v>
      </c>
      <c r="L10" s="28">
        <v>40064</v>
      </c>
      <c r="M10" s="5" t="s">
        <v>1957</v>
      </c>
    </row>
    <row r="11" spans="1:13" ht="12.75">
      <c r="A11" s="3" t="s">
        <v>1925</v>
      </c>
      <c r="B11" s="3">
        <v>18</v>
      </c>
      <c r="C11" s="3" t="s">
        <v>1958</v>
      </c>
      <c r="D11" s="3" t="s">
        <v>1959</v>
      </c>
      <c r="E11" s="3" t="s">
        <v>65</v>
      </c>
      <c r="F11" s="4">
        <v>31457</v>
      </c>
      <c r="G11" s="5" t="s">
        <v>651</v>
      </c>
      <c r="H11" s="5">
        <v>225</v>
      </c>
      <c r="I11" s="3" t="s">
        <v>694</v>
      </c>
      <c r="J11" s="6">
        <f>(veteráni!$M$1-F11)/365</f>
        <v>25.435616438356163</v>
      </c>
      <c r="L11" s="28">
        <v>40064</v>
      </c>
      <c r="M11" s="5" t="s">
        <v>1924</v>
      </c>
    </row>
    <row r="12" spans="1:13" ht="12.75">
      <c r="A12" s="3" t="s">
        <v>1925</v>
      </c>
      <c r="B12" s="3">
        <v>26</v>
      </c>
      <c r="C12" t="s">
        <v>1960</v>
      </c>
      <c r="D12" t="s">
        <v>3152</v>
      </c>
      <c r="E12" s="3" t="s">
        <v>22</v>
      </c>
      <c r="F12" s="4">
        <v>28553</v>
      </c>
      <c r="G12" s="5" t="s">
        <v>883</v>
      </c>
      <c r="H12" s="5">
        <v>215</v>
      </c>
      <c r="I12" s="3" t="s">
        <v>1961</v>
      </c>
      <c r="J12" s="6">
        <f>(veteráni!$M$1-F12)/365</f>
        <v>33.391780821917806</v>
      </c>
      <c r="L12" s="28">
        <v>40064</v>
      </c>
      <c r="M12" s="5" t="s">
        <v>1924</v>
      </c>
    </row>
    <row r="13" spans="1:13" ht="12.75">
      <c r="A13" s="3" t="s">
        <v>1925</v>
      </c>
      <c r="B13" s="3">
        <v>5</v>
      </c>
      <c r="C13" s="3" t="s">
        <v>1962</v>
      </c>
      <c r="D13" s="3" t="s">
        <v>1963</v>
      </c>
      <c r="E13" s="3" t="s">
        <v>39</v>
      </c>
      <c r="F13" s="4">
        <v>30684</v>
      </c>
      <c r="G13" s="5" t="s">
        <v>81</v>
      </c>
      <c r="H13" s="5">
        <v>200</v>
      </c>
      <c r="I13" s="3" t="s">
        <v>1852</v>
      </c>
      <c r="J13" s="6">
        <f>(veteráni!$M$1-F13)/365</f>
        <v>27.553424657534247</v>
      </c>
      <c r="L13" s="28">
        <v>40064</v>
      </c>
      <c r="M13" s="5" t="s">
        <v>1924</v>
      </c>
    </row>
    <row r="14" spans="1:13" ht="12.75">
      <c r="A14" s="3" t="s">
        <v>1925</v>
      </c>
      <c r="B14" s="3">
        <v>11</v>
      </c>
      <c r="C14" s="3" t="s">
        <v>1964</v>
      </c>
      <c r="D14" s="3" t="s">
        <v>506</v>
      </c>
      <c r="E14" s="3" t="s">
        <v>17</v>
      </c>
      <c r="F14" s="4">
        <v>28879</v>
      </c>
      <c r="G14" s="5" t="s">
        <v>51</v>
      </c>
      <c r="H14" s="5">
        <v>205</v>
      </c>
      <c r="I14" s="3" t="s">
        <v>1965</v>
      </c>
      <c r="J14" s="6">
        <f>(veteráni!$M$1-F14)/365</f>
        <v>32.4986301369863</v>
      </c>
      <c r="L14" s="28">
        <v>40064</v>
      </c>
      <c r="M14" s="5" t="s">
        <v>1924</v>
      </c>
    </row>
    <row r="15" spans="1:13" ht="12.75">
      <c r="A15" s="3" t="s">
        <v>1925</v>
      </c>
      <c r="B15" s="3">
        <v>8</v>
      </c>
      <c r="C15" s="3" t="s">
        <v>1966</v>
      </c>
      <c r="D15" s="3" t="s">
        <v>321</v>
      </c>
      <c r="E15" s="3" t="s">
        <v>65</v>
      </c>
      <c r="F15" s="4">
        <v>29970</v>
      </c>
      <c r="G15" s="5" t="s">
        <v>77</v>
      </c>
      <c r="H15" s="5">
        <v>240</v>
      </c>
      <c r="I15" s="3" t="s">
        <v>1967</v>
      </c>
      <c r="J15" s="6">
        <f>(veteráni!$M$1-F15)/365</f>
        <v>29.50958904109589</v>
      </c>
      <c r="L15" s="28">
        <v>40064</v>
      </c>
      <c r="M15" s="5" t="s">
        <v>1924</v>
      </c>
    </row>
    <row r="16" spans="1:13" ht="12.75">
      <c r="A16" s="3" t="s">
        <v>1925</v>
      </c>
      <c r="B16" s="3"/>
      <c r="C16" s="3" t="s">
        <v>103</v>
      </c>
      <c r="D16" s="3" t="s">
        <v>80</v>
      </c>
      <c r="E16" s="3" t="s">
        <v>65</v>
      </c>
      <c r="F16" s="4">
        <v>31839</v>
      </c>
      <c r="G16" s="5" t="s">
        <v>1968</v>
      </c>
      <c r="H16" s="5">
        <v>197</v>
      </c>
      <c r="I16" s="3"/>
      <c r="J16" s="6">
        <f>(veteráni!$M$1-F16)/365</f>
        <v>24.389041095890413</v>
      </c>
      <c r="L16" s="28">
        <v>40064</v>
      </c>
      <c r="M16" s="5" t="s">
        <v>1924</v>
      </c>
    </row>
    <row r="17" spans="1:13" ht="12.75">
      <c r="A17" s="17" t="s">
        <v>1925</v>
      </c>
      <c r="B17" s="57">
        <v>44</v>
      </c>
      <c r="C17" s="57" t="s">
        <v>1969</v>
      </c>
      <c r="D17" s="57" t="s">
        <v>1022</v>
      </c>
      <c r="E17" s="57" t="s">
        <v>39</v>
      </c>
      <c r="F17" s="58">
        <v>27536</v>
      </c>
      <c r="G17" s="59" t="s">
        <v>27</v>
      </c>
      <c r="H17" s="59">
        <v>220</v>
      </c>
      <c r="I17" s="57" t="s">
        <v>1970</v>
      </c>
      <c r="J17" s="56">
        <f>(veteráni!$M$1-F17)/365</f>
        <v>36.178082191780824</v>
      </c>
      <c r="L17" s="28">
        <v>40064</v>
      </c>
      <c r="M17" s="5" t="s">
        <v>1924</v>
      </c>
    </row>
    <row r="18" spans="1:13" ht="12.75">
      <c r="A18" s="17" t="s">
        <v>1925</v>
      </c>
      <c r="B18" s="57">
        <v>52</v>
      </c>
      <c r="C18" s="57" t="s">
        <v>1971</v>
      </c>
      <c r="D18" s="57" t="s">
        <v>351</v>
      </c>
      <c r="E18" s="57" t="s">
        <v>54</v>
      </c>
      <c r="F18" s="58">
        <v>27285</v>
      </c>
      <c r="G18" s="59" t="s">
        <v>66</v>
      </c>
      <c r="H18" s="59">
        <v>201</v>
      </c>
      <c r="I18" s="57" t="s">
        <v>1972</v>
      </c>
      <c r="J18" s="56">
        <f>(veteráni!$M$1-F18)/365</f>
        <v>36.865753424657534</v>
      </c>
      <c r="L18" s="28">
        <v>40064</v>
      </c>
      <c r="M18" s="5" t="s">
        <v>1924</v>
      </c>
    </row>
    <row r="19" spans="1:13" ht="12.75">
      <c r="A19" s="3" t="s">
        <v>1925</v>
      </c>
      <c r="B19" s="3"/>
      <c r="C19" s="3" t="s">
        <v>847</v>
      </c>
      <c r="D19" s="3" t="s">
        <v>509</v>
      </c>
      <c r="E19" s="3" t="s">
        <v>65</v>
      </c>
      <c r="F19" s="4">
        <v>31468</v>
      </c>
      <c r="G19" s="5" t="s">
        <v>651</v>
      </c>
      <c r="H19" s="5">
        <v>212</v>
      </c>
      <c r="I19" s="3" t="s">
        <v>956</v>
      </c>
      <c r="J19" s="6">
        <f>(veteráni!$M$1-F19)/365</f>
        <v>25.405479452054795</v>
      </c>
      <c r="L19" s="28">
        <v>40064</v>
      </c>
      <c r="M19" s="5" t="s">
        <v>1924</v>
      </c>
    </row>
    <row r="20" spans="1:13" ht="12.75">
      <c r="A20" s="3" t="s">
        <v>1973</v>
      </c>
      <c r="B20" s="22">
        <v>65</v>
      </c>
      <c r="C20" s="22" t="s">
        <v>1682</v>
      </c>
      <c r="D20" s="22" t="s">
        <v>509</v>
      </c>
      <c r="E20" s="22" t="s">
        <v>12</v>
      </c>
      <c r="F20" s="23">
        <v>31048</v>
      </c>
      <c r="G20" s="24" t="s">
        <v>762</v>
      </c>
      <c r="H20" s="24">
        <v>193</v>
      </c>
      <c r="I20" s="22" t="s">
        <v>1974</v>
      </c>
      <c r="J20" s="6">
        <f>(veteráni!$M$1-F20)/365</f>
        <v>26.556164383561644</v>
      </c>
      <c r="L20" s="28">
        <v>40066</v>
      </c>
      <c r="M20" s="5" t="s">
        <v>1924</v>
      </c>
    </row>
    <row r="21" spans="1:13" ht="12.75">
      <c r="A21" s="3" t="s">
        <v>1973</v>
      </c>
      <c r="B21" s="22">
        <v>7</v>
      </c>
      <c r="C21" s="22" t="s">
        <v>1975</v>
      </c>
      <c r="D21" s="22" t="s">
        <v>1976</v>
      </c>
      <c r="E21" s="22" t="s">
        <v>65</v>
      </c>
      <c r="F21" s="23">
        <v>29669</v>
      </c>
      <c r="G21" s="24" t="s">
        <v>66</v>
      </c>
      <c r="H21" s="24">
        <v>204</v>
      </c>
      <c r="I21" s="22" t="s">
        <v>1977</v>
      </c>
      <c r="J21" s="11">
        <f>(veteráni!$M$1-F21)/365</f>
        <v>30.334246575342465</v>
      </c>
      <c r="L21" s="28">
        <v>40066</v>
      </c>
      <c r="M21" s="5" t="s">
        <v>1924</v>
      </c>
    </row>
    <row r="22" spans="1:13" ht="12.75">
      <c r="A22" s="3" t="s">
        <v>1973</v>
      </c>
      <c r="B22" s="22">
        <v>8</v>
      </c>
      <c r="C22" s="22" t="s">
        <v>1978</v>
      </c>
      <c r="D22" s="22" t="s">
        <v>1979</v>
      </c>
      <c r="E22" s="22" t="s">
        <v>65</v>
      </c>
      <c r="F22" s="23">
        <v>28876</v>
      </c>
      <c r="G22" s="24" t="s">
        <v>762</v>
      </c>
      <c r="H22" s="24">
        <v>200</v>
      </c>
      <c r="I22" s="22" t="s">
        <v>1980</v>
      </c>
      <c r="J22" s="11">
        <f>(veteráni!$M$1-F22)/365</f>
        <v>32.50684931506849</v>
      </c>
      <c r="L22" s="28">
        <v>40066</v>
      </c>
      <c r="M22" s="5" t="s">
        <v>1924</v>
      </c>
    </row>
    <row r="23" spans="1:13" ht="12.75">
      <c r="A23" s="3" t="s">
        <v>1973</v>
      </c>
      <c r="B23" s="22">
        <v>11</v>
      </c>
      <c r="C23" s="22" t="s">
        <v>1981</v>
      </c>
      <c r="D23" s="22" t="s">
        <v>497</v>
      </c>
      <c r="E23" s="22" t="s">
        <v>22</v>
      </c>
      <c r="F23" s="23">
        <v>31817</v>
      </c>
      <c r="G23" s="24" t="s">
        <v>570</v>
      </c>
      <c r="H23" s="24">
        <v>179</v>
      </c>
      <c r="I23" s="22" t="s">
        <v>817</v>
      </c>
      <c r="J23" s="11">
        <f>(veteráni!$M$1-F23)/365</f>
        <v>24.44931506849315</v>
      </c>
      <c r="L23" s="28">
        <v>40066</v>
      </c>
      <c r="M23" s="5" t="s">
        <v>1924</v>
      </c>
    </row>
    <row r="24" spans="1:13" ht="12.75">
      <c r="A24" s="3" t="s">
        <v>1973</v>
      </c>
      <c r="B24" s="22">
        <v>13</v>
      </c>
      <c r="C24" s="22" t="s">
        <v>1982</v>
      </c>
      <c r="D24" s="22" t="s">
        <v>21</v>
      </c>
      <c r="E24" s="22" t="s">
        <v>17</v>
      </c>
      <c r="F24" s="23">
        <v>29267</v>
      </c>
      <c r="G24" s="24" t="s">
        <v>81</v>
      </c>
      <c r="H24" s="24">
        <v>200</v>
      </c>
      <c r="I24" s="22" t="s">
        <v>1983</v>
      </c>
      <c r="J24" s="11">
        <f>(veteráni!$M$1-F24)/365</f>
        <v>31.435616438356163</v>
      </c>
      <c r="L24" s="28">
        <v>40066</v>
      </c>
      <c r="M24" s="5" t="s">
        <v>1924</v>
      </c>
    </row>
    <row r="25" spans="1:13" ht="12.75">
      <c r="A25" s="3" t="s">
        <v>1973</v>
      </c>
      <c r="B25" s="22">
        <v>38</v>
      </c>
      <c r="C25" s="22" t="s">
        <v>1984</v>
      </c>
      <c r="D25" s="22" t="s">
        <v>989</v>
      </c>
      <c r="E25" s="22" t="s">
        <v>39</v>
      </c>
      <c r="F25" s="23">
        <v>30356</v>
      </c>
      <c r="G25" s="24" t="s">
        <v>81</v>
      </c>
      <c r="H25" s="24">
        <v>195</v>
      </c>
      <c r="I25" s="22" t="s">
        <v>1985</v>
      </c>
      <c r="J25" s="11">
        <f>(veteráni!$M$1-F25)/365</f>
        <v>28.45205479452055</v>
      </c>
      <c r="L25" s="28">
        <v>40066</v>
      </c>
      <c r="M25" s="5" t="s">
        <v>1924</v>
      </c>
    </row>
    <row r="26" spans="1:13" ht="12.75">
      <c r="A26" s="3" t="s">
        <v>1973</v>
      </c>
      <c r="B26" s="22">
        <v>19</v>
      </c>
      <c r="C26" s="22" t="s">
        <v>1986</v>
      </c>
      <c r="D26" s="22" t="s">
        <v>562</v>
      </c>
      <c r="E26" s="22" t="s">
        <v>17</v>
      </c>
      <c r="F26" s="23">
        <v>31831</v>
      </c>
      <c r="G26" s="24" t="s">
        <v>233</v>
      </c>
      <c r="H26" s="24">
        <v>187</v>
      </c>
      <c r="I26" s="22" t="s">
        <v>1987</v>
      </c>
      <c r="J26" s="11">
        <f>(veteráni!$M$1-F26)/365</f>
        <v>24.410958904109588</v>
      </c>
      <c r="L26" s="28">
        <v>40066</v>
      </c>
      <c r="M26" s="5" t="s">
        <v>1924</v>
      </c>
    </row>
    <row r="27" spans="1:13" ht="12.75">
      <c r="A27" s="3" t="s">
        <v>1973</v>
      </c>
      <c r="B27" s="22">
        <v>23</v>
      </c>
      <c r="C27" s="22" t="s">
        <v>1988</v>
      </c>
      <c r="D27" s="22" t="s">
        <v>222</v>
      </c>
      <c r="E27" s="22" t="s">
        <v>113</v>
      </c>
      <c r="F27" s="23">
        <v>30011</v>
      </c>
      <c r="G27" s="24" t="s">
        <v>66</v>
      </c>
      <c r="H27" s="24">
        <v>215</v>
      </c>
      <c r="I27" s="22" t="s">
        <v>1989</v>
      </c>
      <c r="J27" s="11">
        <f>(veteráni!$M$1-F27)/365</f>
        <v>29.397260273972602</v>
      </c>
      <c r="L27" s="28">
        <v>40066</v>
      </c>
      <c r="M27" s="5" t="s">
        <v>1924</v>
      </c>
    </row>
    <row r="28" spans="1:13" ht="12.75">
      <c r="A28" s="3" t="s">
        <v>1990</v>
      </c>
      <c r="B28" s="3">
        <v>2</v>
      </c>
      <c r="C28" s="3" t="s">
        <v>1991</v>
      </c>
      <c r="D28" s="3" t="s">
        <v>80</v>
      </c>
      <c r="E28" s="3" t="s">
        <v>22</v>
      </c>
      <c r="F28" s="4">
        <v>29564</v>
      </c>
      <c r="G28" s="5" t="s">
        <v>40</v>
      </c>
      <c r="H28" s="5">
        <v>185</v>
      </c>
      <c r="I28" s="3" t="s">
        <v>1945</v>
      </c>
      <c r="J28" s="6">
        <f>(veteráni!$M$1-F28)/365</f>
        <v>30.621917808219177</v>
      </c>
      <c r="L28" s="28">
        <v>40086</v>
      </c>
      <c r="M28" s="5" t="s">
        <v>1924</v>
      </c>
    </row>
    <row r="29" spans="1:13" ht="12.75">
      <c r="A29" s="3" t="s">
        <v>1990</v>
      </c>
      <c r="B29" s="3"/>
      <c r="C29" s="3" t="s">
        <v>1992</v>
      </c>
      <c r="D29" s="3" t="s">
        <v>569</v>
      </c>
      <c r="E29" s="3" t="s">
        <v>54</v>
      </c>
      <c r="F29" s="4">
        <v>32319</v>
      </c>
      <c r="G29" s="5" t="s">
        <v>77</v>
      </c>
      <c r="H29" s="5">
        <v>194</v>
      </c>
      <c r="I29" s="3" t="s">
        <v>1993</v>
      </c>
      <c r="J29" s="6">
        <f>(veteráni!$M$1-F29)/365</f>
        <v>23.073972602739726</v>
      </c>
      <c r="L29" s="28">
        <v>40086</v>
      </c>
      <c r="M29" s="5" t="s">
        <v>1924</v>
      </c>
    </row>
    <row r="30" spans="1:13" ht="12.75">
      <c r="A30" s="3" t="s">
        <v>1990</v>
      </c>
      <c r="B30" s="3">
        <v>36</v>
      </c>
      <c r="C30" s="3" t="s">
        <v>1994</v>
      </c>
      <c r="D30" s="3" t="s">
        <v>1995</v>
      </c>
      <c r="E30" s="3" t="s">
        <v>17</v>
      </c>
      <c r="F30" s="4">
        <v>28712</v>
      </c>
      <c r="G30" s="5" t="s">
        <v>27</v>
      </c>
      <c r="H30" s="5">
        <v>215</v>
      </c>
      <c r="I30" s="3" t="s">
        <v>1996</v>
      </c>
      <c r="J30" s="6">
        <f>(veteráni!$M$1-F30)/365</f>
        <v>32.95616438356164</v>
      </c>
      <c r="L30" s="28">
        <v>40086</v>
      </c>
      <c r="M30" s="5" t="s">
        <v>1924</v>
      </c>
    </row>
    <row r="31" spans="1:13" ht="12.75">
      <c r="A31" s="3" t="s">
        <v>1990</v>
      </c>
      <c r="B31" s="3"/>
      <c r="C31" s="3" t="s">
        <v>151</v>
      </c>
      <c r="D31" s="3" t="s">
        <v>108</v>
      </c>
      <c r="E31" s="3" t="s">
        <v>12</v>
      </c>
      <c r="F31" s="4">
        <v>32785</v>
      </c>
      <c r="G31" s="5" t="s">
        <v>1997</v>
      </c>
      <c r="H31" s="5">
        <v>175</v>
      </c>
      <c r="I31" s="3" t="s">
        <v>1998</v>
      </c>
      <c r="J31" s="6">
        <f>(veteráni!$M$1-F31)/365</f>
        <v>21.797260273972604</v>
      </c>
      <c r="L31" s="28">
        <v>40086</v>
      </c>
      <c r="M31" s="5" t="s">
        <v>1924</v>
      </c>
    </row>
    <row r="32" spans="1:13" ht="12.75">
      <c r="A32" s="3" t="s">
        <v>1990</v>
      </c>
      <c r="B32" s="3">
        <v>23</v>
      </c>
      <c r="C32" s="3" t="s">
        <v>1999</v>
      </c>
      <c r="D32" s="3" t="s">
        <v>2000</v>
      </c>
      <c r="E32" s="3" t="s">
        <v>17</v>
      </c>
      <c r="F32" s="4">
        <v>29668</v>
      </c>
      <c r="G32" s="5" t="s">
        <v>27</v>
      </c>
      <c r="H32" s="5">
        <v>204</v>
      </c>
      <c r="I32" s="3" t="s">
        <v>2001</v>
      </c>
      <c r="J32" s="6">
        <f>(veteráni!$M$1-F32)/365</f>
        <v>30.336986301369862</v>
      </c>
      <c r="L32" s="28">
        <v>40086</v>
      </c>
      <c r="M32" s="5" t="s">
        <v>1922</v>
      </c>
    </row>
    <row r="33" spans="1:13" ht="12.75">
      <c r="A33" s="3" t="s">
        <v>1990</v>
      </c>
      <c r="B33" s="3"/>
      <c r="C33" s="3" t="s">
        <v>2005</v>
      </c>
      <c r="D33" s="3" t="s">
        <v>2006</v>
      </c>
      <c r="E33" s="3" t="s">
        <v>12</v>
      </c>
      <c r="F33" s="4">
        <v>32813</v>
      </c>
      <c r="G33" s="5" t="s">
        <v>374</v>
      </c>
      <c r="H33" s="5">
        <v>203</v>
      </c>
      <c r="I33" s="3" t="s">
        <v>2007</v>
      </c>
      <c r="J33" s="6">
        <f>(veteráni!$M$1-F33)/365</f>
        <v>21.720547945205478</v>
      </c>
      <c r="L33" s="28">
        <v>40086</v>
      </c>
      <c r="M33" s="5" t="s">
        <v>1924</v>
      </c>
    </row>
    <row r="34" spans="1:13" ht="12.75">
      <c r="A34" s="3" t="s">
        <v>1990</v>
      </c>
      <c r="B34" s="3">
        <v>9</v>
      </c>
      <c r="C34" s="3" t="s">
        <v>2008</v>
      </c>
      <c r="D34" s="3" t="s">
        <v>261</v>
      </c>
      <c r="E34" s="3" t="s">
        <v>17</v>
      </c>
      <c r="F34" s="4">
        <v>28883</v>
      </c>
      <c r="G34" s="5" t="s">
        <v>118</v>
      </c>
      <c r="H34" s="5">
        <v>192</v>
      </c>
      <c r="I34" s="3" t="s">
        <v>1830</v>
      </c>
      <c r="J34" s="6">
        <f>(veteráni!$M$1-F34)/365</f>
        <v>32.487671232876714</v>
      </c>
      <c r="L34" s="28">
        <v>40086</v>
      </c>
      <c r="M34" s="5" t="s">
        <v>1924</v>
      </c>
    </row>
    <row r="35" spans="1:13" ht="12.75">
      <c r="A35" s="3" t="s">
        <v>1990</v>
      </c>
      <c r="B35" s="3"/>
      <c r="C35" s="3" t="s">
        <v>2009</v>
      </c>
      <c r="D35" s="3" t="s">
        <v>365</v>
      </c>
      <c r="E35" s="3" t="s">
        <v>39</v>
      </c>
      <c r="F35" s="4">
        <v>28251</v>
      </c>
      <c r="G35" s="5" t="s">
        <v>378</v>
      </c>
      <c r="H35" s="5" t="s">
        <v>566</v>
      </c>
      <c r="I35" s="3" t="s">
        <v>2010</v>
      </c>
      <c r="J35" s="6">
        <f>(veteráni!$M$1-F35)/365</f>
        <v>34.21917808219178</v>
      </c>
      <c r="L35" s="28">
        <v>40086</v>
      </c>
      <c r="M35" s="5" t="s">
        <v>1924</v>
      </c>
    </row>
    <row r="36" spans="1:13" ht="12.75">
      <c r="A36" s="3" t="s">
        <v>1990</v>
      </c>
      <c r="B36" s="3">
        <v>8</v>
      </c>
      <c r="C36" s="3" t="s">
        <v>2011</v>
      </c>
      <c r="D36" t="s">
        <v>858</v>
      </c>
      <c r="E36" s="3" t="s">
        <v>12</v>
      </c>
      <c r="F36" s="4">
        <v>31878</v>
      </c>
      <c r="G36" s="5" t="s">
        <v>27</v>
      </c>
      <c r="H36" s="5">
        <v>183</v>
      </c>
      <c r="I36" s="3" t="s">
        <v>2012</v>
      </c>
      <c r="J36" s="6">
        <f>(veteráni!$M$1-F36)/365</f>
        <v>24.28219178082192</v>
      </c>
      <c r="L36" s="28">
        <v>40086</v>
      </c>
      <c r="M36" s="5" t="s">
        <v>1924</v>
      </c>
    </row>
    <row r="37" spans="1:13" ht="12.75">
      <c r="A37" s="3" t="s">
        <v>1990</v>
      </c>
      <c r="B37" s="3"/>
      <c r="C37" s="3" t="s">
        <v>2013</v>
      </c>
      <c r="D37" s="3" t="s">
        <v>1597</v>
      </c>
      <c r="E37" s="3" t="s">
        <v>22</v>
      </c>
      <c r="F37" s="4">
        <v>32378</v>
      </c>
      <c r="G37" s="5" t="s">
        <v>40</v>
      </c>
      <c r="H37" s="5">
        <v>176</v>
      </c>
      <c r="I37" s="3" t="s">
        <v>2014</v>
      </c>
      <c r="J37" s="6">
        <f>(veteráni!$M$1-F37)/365</f>
        <v>22.912328767123288</v>
      </c>
      <c r="L37" s="28">
        <v>40086</v>
      </c>
      <c r="M37" s="5" t="s">
        <v>1924</v>
      </c>
    </row>
    <row r="38" spans="1:13" ht="12.75">
      <c r="A38" s="3" t="s">
        <v>1990</v>
      </c>
      <c r="B38" s="3"/>
      <c r="C38" s="3" t="s">
        <v>2015</v>
      </c>
      <c r="D38" s="3" t="s">
        <v>339</v>
      </c>
      <c r="E38" s="3" t="s">
        <v>12</v>
      </c>
      <c r="F38" s="4">
        <v>32200</v>
      </c>
      <c r="G38" s="5" t="s">
        <v>27</v>
      </c>
      <c r="H38" s="5">
        <v>205</v>
      </c>
      <c r="I38" s="3" t="s">
        <v>2016</v>
      </c>
      <c r="J38" s="6">
        <f>(veteráni!$M$1-F38)/365</f>
        <v>23.4</v>
      </c>
      <c r="L38" s="28">
        <v>40086</v>
      </c>
      <c r="M38" s="5" t="s">
        <v>1924</v>
      </c>
    </row>
    <row r="39" spans="1:13" ht="12.75">
      <c r="A39" s="3" t="s">
        <v>1990</v>
      </c>
      <c r="B39" s="3"/>
      <c r="C39" s="3" t="s">
        <v>391</v>
      </c>
      <c r="D39" s="3" t="s">
        <v>117</v>
      </c>
      <c r="E39" s="3" t="s">
        <v>54</v>
      </c>
      <c r="F39" s="4">
        <v>33102</v>
      </c>
      <c r="G39" s="5" t="s">
        <v>374</v>
      </c>
      <c r="H39" s="5">
        <v>184</v>
      </c>
      <c r="I39" s="3"/>
      <c r="J39" s="6">
        <f>(veteráni!$M$1-F39)/365</f>
        <v>20.92876712328767</v>
      </c>
      <c r="L39" s="28">
        <v>40086</v>
      </c>
      <c r="M39" s="5" t="s">
        <v>1924</v>
      </c>
    </row>
    <row r="40" spans="1:13" ht="12.75">
      <c r="A40" s="3" t="s">
        <v>1990</v>
      </c>
      <c r="B40" s="3">
        <v>14</v>
      </c>
      <c r="C40" s="3" t="s">
        <v>83</v>
      </c>
      <c r="D40" s="3" t="s">
        <v>2017</v>
      </c>
      <c r="E40" s="3" t="s">
        <v>54</v>
      </c>
      <c r="F40" s="4">
        <v>32611</v>
      </c>
      <c r="G40" s="5" t="s">
        <v>13</v>
      </c>
      <c r="H40" s="5">
        <v>210</v>
      </c>
      <c r="I40" s="3" t="s">
        <v>2018</v>
      </c>
      <c r="J40" s="6">
        <f>(veteráni!$M$1-F40)/365</f>
        <v>22.273972602739725</v>
      </c>
      <c r="L40" s="28">
        <v>40086</v>
      </c>
      <c r="M40" s="5" t="s">
        <v>1924</v>
      </c>
    </row>
    <row r="41" spans="1:13" ht="12.75">
      <c r="A41" s="3" t="s">
        <v>1990</v>
      </c>
      <c r="B41" s="3">
        <v>5</v>
      </c>
      <c r="C41" s="3" t="s">
        <v>2019</v>
      </c>
      <c r="D41" s="3" t="s">
        <v>274</v>
      </c>
      <c r="E41" s="3" t="s">
        <v>22</v>
      </c>
      <c r="F41" s="4">
        <v>31393</v>
      </c>
      <c r="G41" s="5" t="s">
        <v>81</v>
      </c>
      <c r="H41" s="5">
        <v>190</v>
      </c>
      <c r="I41" s="3" t="s">
        <v>2020</v>
      </c>
      <c r="J41" s="6">
        <f>(veteráni!$M$1-F41)/365</f>
        <v>25.610958904109587</v>
      </c>
      <c r="L41" s="28">
        <v>40086</v>
      </c>
      <c r="M41" s="5" t="s">
        <v>1924</v>
      </c>
    </row>
    <row r="42" spans="1:13" ht="12.75">
      <c r="A42" s="3" t="s">
        <v>1990</v>
      </c>
      <c r="B42" s="3">
        <v>12</v>
      </c>
      <c r="C42" s="3" t="s">
        <v>2021</v>
      </c>
      <c r="D42" s="3" t="s">
        <v>1347</v>
      </c>
      <c r="E42" s="3" t="s">
        <v>39</v>
      </c>
      <c r="F42" s="4">
        <v>29287</v>
      </c>
      <c r="G42" s="5" t="s">
        <v>1829</v>
      </c>
      <c r="H42" s="5" t="s">
        <v>607</v>
      </c>
      <c r="I42" s="3" t="s">
        <v>2022</v>
      </c>
      <c r="J42" s="6">
        <f>(veteráni!$M$1-F42)/365</f>
        <v>31.38082191780822</v>
      </c>
      <c r="L42" s="28">
        <v>40086</v>
      </c>
      <c r="M42" s="5" t="s">
        <v>1924</v>
      </c>
    </row>
    <row r="43" spans="1:13" ht="12.75">
      <c r="A43" s="3" t="s">
        <v>1990</v>
      </c>
      <c r="B43" s="3"/>
      <c r="C43" s="3" t="s">
        <v>2023</v>
      </c>
      <c r="D43" s="3" t="s">
        <v>2024</v>
      </c>
      <c r="E43" s="3" t="s">
        <v>22</v>
      </c>
      <c r="F43" s="4">
        <v>32914</v>
      </c>
      <c r="G43" s="5" t="s">
        <v>255</v>
      </c>
      <c r="H43" s="5">
        <v>190</v>
      </c>
      <c r="I43" s="3" t="s">
        <v>2025</v>
      </c>
      <c r="J43" s="6">
        <f>(veteráni!$M$1-F43)/365</f>
        <v>21.443835616438356</v>
      </c>
      <c r="L43" s="28">
        <v>40086</v>
      </c>
      <c r="M43" s="5" t="s">
        <v>1924</v>
      </c>
    </row>
    <row r="44" spans="1:13" ht="12.75">
      <c r="A44" s="3" t="s">
        <v>1990</v>
      </c>
      <c r="B44" s="3"/>
      <c r="C44" s="3" t="s">
        <v>2028</v>
      </c>
      <c r="D44" s="3" t="s">
        <v>2029</v>
      </c>
      <c r="E44" s="3" t="s">
        <v>54</v>
      </c>
      <c r="F44" s="4">
        <v>32523</v>
      </c>
      <c r="G44" s="5" t="s">
        <v>308</v>
      </c>
      <c r="H44" s="5">
        <v>194</v>
      </c>
      <c r="I44" s="3" t="s">
        <v>2030</v>
      </c>
      <c r="J44" s="6">
        <f>(veteráni!$M$1-F44)/365</f>
        <v>22.515068493150686</v>
      </c>
      <c r="L44" s="28">
        <v>40086</v>
      </c>
      <c r="M44" s="5" t="s">
        <v>1924</v>
      </c>
    </row>
    <row r="45" spans="1:13" ht="12.75">
      <c r="A45" s="3" t="s">
        <v>1990</v>
      </c>
      <c r="B45" s="3">
        <v>12</v>
      </c>
      <c r="C45" s="3" t="s">
        <v>1135</v>
      </c>
      <c r="D45" s="3" t="s">
        <v>2031</v>
      </c>
      <c r="E45" s="3" t="s">
        <v>17</v>
      </c>
      <c r="F45" s="4">
        <v>30923</v>
      </c>
      <c r="G45" s="5" t="s">
        <v>66</v>
      </c>
      <c r="H45" s="5">
        <v>182</v>
      </c>
      <c r="I45" s="3" t="s">
        <v>2032</v>
      </c>
      <c r="J45" s="6">
        <f>(veteráni!$M$1-F45)/365</f>
        <v>26.898630136986302</v>
      </c>
      <c r="L45" s="28">
        <v>40086</v>
      </c>
      <c r="M45" s="5" t="s">
        <v>1922</v>
      </c>
    </row>
    <row r="46" spans="1:13" ht="12.75">
      <c r="A46" s="3" t="s">
        <v>1990</v>
      </c>
      <c r="B46" s="3">
        <v>62</v>
      </c>
      <c r="C46" s="3" t="s">
        <v>1910</v>
      </c>
      <c r="D46" s="3" t="s">
        <v>1727</v>
      </c>
      <c r="E46" s="3" t="s">
        <v>17</v>
      </c>
      <c r="F46" s="4">
        <v>29373</v>
      </c>
      <c r="G46" s="5" t="s">
        <v>105</v>
      </c>
      <c r="H46" s="5">
        <v>180</v>
      </c>
      <c r="I46" s="3" t="s">
        <v>2033</v>
      </c>
      <c r="J46" s="6">
        <f>(veteráni!$M$1-F46)/365</f>
        <v>31.145205479452056</v>
      </c>
      <c r="L46" s="28">
        <v>40086</v>
      </c>
      <c r="M46" s="5" t="s">
        <v>1924</v>
      </c>
    </row>
    <row r="47" spans="1:13" ht="12.75">
      <c r="A47" s="3" t="s">
        <v>1990</v>
      </c>
      <c r="B47" s="3">
        <v>6</v>
      </c>
      <c r="C47" s="3" t="s">
        <v>621</v>
      </c>
      <c r="D47" s="3" t="s">
        <v>497</v>
      </c>
      <c r="E47" s="3" t="s">
        <v>22</v>
      </c>
      <c r="F47" s="4">
        <v>28692</v>
      </c>
      <c r="G47" s="5" t="s">
        <v>1829</v>
      </c>
      <c r="H47" s="5" t="s">
        <v>2034</v>
      </c>
      <c r="I47" s="3" t="s">
        <v>2035</v>
      </c>
      <c r="J47" s="6">
        <f>(veteráni!$M$1-F47)/365</f>
        <v>33.010958904109586</v>
      </c>
      <c r="L47" s="28">
        <v>40086</v>
      </c>
      <c r="M47" s="5" t="s">
        <v>1924</v>
      </c>
    </row>
    <row r="48" spans="1:13" ht="12.75">
      <c r="A48" s="3" t="s">
        <v>1990</v>
      </c>
      <c r="B48" s="3">
        <v>19</v>
      </c>
      <c r="C48" s="3" t="s">
        <v>2036</v>
      </c>
      <c r="D48" s="3" t="s">
        <v>2029</v>
      </c>
      <c r="E48" s="3" t="s">
        <v>17</v>
      </c>
      <c r="F48" s="4">
        <v>29750</v>
      </c>
      <c r="G48" s="5" t="s">
        <v>27</v>
      </c>
      <c r="H48" s="5">
        <v>190</v>
      </c>
      <c r="I48" s="3" t="s">
        <v>2037</v>
      </c>
      <c r="J48" s="6">
        <f>(veteráni!$M$1-F48)/365</f>
        <v>30.112328767123287</v>
      </c>
      <c r="L48" s="28">
        <v>40086</v>
      </c>
      <c r="M48" s="5" t="s">
        <v>1924</v>
      </c>
    </row>
    <row r="49" spans="1:13" ht="12.75">
      <c r="A49" s="17" t="s">
        <v>1990</v>
      </c>
      <c r="B49" s="57">
        <v>7</v>
      </c>
      <c r="C49" s="57" t="s">
        <v>953</v>
      </c>
      <c r="D49" s="57" t="s">
        <v>2038</v>
      </c>
      <c r="E49" s="57" t="s">
        <v>65</v>
      </c>
      <c r="F49" s="58">
        <v>27445</v>
      </c>
      <c r="G49" s="59" t="s">
        <v>66</v>
      </c>
      <c r="H49" s="59">
        <v>220</v>
      </c>
      <c r="I49" s="57" t="s">
        <v>2039</v>
      </c>
      <c r="J49" s="56">
        <f>(veteráni!$M$1-F49)/365</f>
        <v>36.42739726027397</v>
      </c>
      <c r="L49" s="28">
        <v>40086</v>
      </c>
      <c r="M49" s="5" t="s">
        <v>1924</v>
      </c>
    </row>
    <row r="50" spans="1:13" ht="12.75">
      <c r="A50" s="3" t="s">
        <v>1990</v>
      </c>
      <c r="B50" s="3">
        <v>11</v>
      </c>
      <c r="C50" s="3" t="s">
        <v>1275</v>
      </c>
      <c r="D50" s="3" t="s">
        <v>2041</v>
      </c>
      <c r="E50" s="3" t="s">
        <v>1214</v>
      </c>
      <c r="F50" s="4">
        <v>29863</v>
      </c>
      <c r="G50" s="5" t="s">
        <v>27</v>
      </c>
      <c r="H50" s="5">
        <v>190</v>
      </c>
      <c r="I50" s="3" t="s">
        <v>2042</v>
      </c>
      <c r="J50" s="6">
        <f>(veteráni!$M$1-F50)/365</f>
        <v>29.802739726027397</v>
      </c>
      <c r="L50" s="28">
        <v>40086</v>
      </c>
      <c r="M50" s="5" t="s">
        <v>1922</v>
      </c>
    </row>
    <row r="51" spans="1:13" ht="12.75">
      <c r="A51" s="17" t="s">
        <v>1990</v>
      </c>
      <c r="B51" s="57">
        <v>29</v>
      </c>
      <c r="C51" s="57" t="s">
        <v>2046</v>
      </c>
      <c r="D51" s="57" t="s">
        <v>232</v>
      </c>
      <c r="E51" s="57" t="s">
        <v>170</v>
      </c>
      <c r="F51" s="58">
        <v>27275</v>
      </c>
      <c r="G51" s="59" t="s">
        <v>13</v>
      </c>
      <c r="H51" s="59">
        <v>185</v>
      </c>
      <c r="I51" s="57" t="s">
        <v>2047</v>
      </c>
      <c r="J51" s="56">
        <f>(veteráni!$M$1-F51)/365</f>
        <v>36.893150684931506</v>
      </c>
      <c r="L51" s="28">
        <v>40086</v>
      </c>
      <c r="M51" s="5" t="s">
        <v>1924</v>
      </c>
    </row>
    <row r="52" spans="1:13" ht="12.75">
      <c r="A52" s="17" t="s">
        <v>1990</v>
      </c>
      <c r="B52" s="57"/>
      <c r="C52" s="57" t="s">
        <v>2048</v>
      </c>
      <c r="D52" s="57" t="s">
        <v>2049</v>
      </c>
      <c r="E52" s="57" t="s">
        <v>170</v>
      </c>
      <c r="F52" s="58">
        <v>27218</v>
      </c>
      <c r="G52" s="59" t="s">
        <v>628</v>
      </c>
      <c r="H52" s="59" t="s">
        <v>629</v>
      </c>
      <c r="I52" s="57" t="s">
        <v>2050</v>
      </c>
      <c r="J52" s="56">
        <f>(veteráni!$M$1-F52)/365</f>
        <v>37.04931506849315</v>
      </c>
      <c r="L52" s="28">
        <v>40086</v>
      </c>
      <c r="M52" s="5" t="s">
        <v>1922</v>
      </c>
    </row>
    <row r="53" spans="1:13" ht="12.75">
      <c r="A53" s="3" t="s">
        <v>1990</v>
      </c>
      <c r="B53" s="3"/>
      <c r="C53" s="3" t="s">
        <v>715</v>
      </c>
      <c r="D53" s="3" t="s">
        <v>321</v>
      </c>
      <c r="E53" s="3" t="s">
        <v>170</v>
      </c>
      <c r="F53" s="4">
        <v>32523</v>
      </c>
      <c r="G53" s="5" t="s">
        <v>255</v>
      </c>
      <c r="H53" s="5">
        <v>190</v>
      </c>
      <c r="I53" s="3" t="s">
        <v>2051</v>
      </c>
      <c r="J53" s="6">
        <f>(veteráni!$M$1-F53)/365</f>
        <v>22.515068493150686</v>
      </c>
      <c r="L53" s="28">
        <v>40086</v>
      </c>
      <c r="M53" s="5" t="s">
        <v>1924</v>
      </c>
    </row>
    <row r="54" spans="1:13" ht="12.75">
      <c r="A54" s="3" t="s">
        <v>1990</v>
      </c>
      <c r="B54" s="3"/>
      <c r="C54" s="3" t="s">
        <v>2040</v>
      </c>
      <c r="D54" s="3" t="s">
        <v>318</v>
      </c>
      <c r="E54" s="3" t="s">
        <v>170</v>
      </c>
      <c r="F54" s="4">
        <v>30741</v>
      </c>
      <c r="G54" s="5" t="s">
        <v>118</v>
      </c>
      <c r="H54" s="5">
        <v>185</v>
      </c>
      <c r="I54" s="3" t="s">
        <v>2052</v>
      </c>
      <c r="J54" s="6">
        <f>(veteráni!$M$1-F54)/365</f>
        <v>27.397260273972602</v>
      </c>
      <c r="L54" s="28">
        <v>40086</v>
      </c>
      <c r="M54" s="5" t="s">
        <v>1924</v>
      </c>
    </row>
    <row r="55" spans="1:13" ht="12.75">
      <c r="A55" s="3" t="s">
        <v>2111</v>
      </c>
      <c r="B55" s="3">
        <v>3</v>
      </c>
      <c r="C55" s="3" t="s">
        <v>972</v>
      </c>
      <c r="D55" s="3" t="s">
        <v>2112</v>
      </c>
      <c r="E55" s="3" t="s">
        <v>17</v>
      </c>
      <c r="F55" s="4">
        <v>30278</v>
      </c>
      <c r="G55" s="5" t="s">
        <v>2113</v>
      </c>
      <c r="H55" s="5">
        <v>187</v>
      </c>
      <c r="I55" s="3" t="s">
        <v>2114</v>
      </c>
      <c r="J55" s="6">
        <f>(veteráni!$M$1-F55)/365</f>
        <v>28.665753424657535</v>
      </c>
      <c r="L55" s="28">
        <v>40086</v>
      </c>
      <c r="M55" s="5" t="s">
        <v>1924</v>
      </c>
    </row>
    <row r="56" spans="1:13" ht="12.75">
      <c r="A56" s="3" t="s">
        <v>2111</v>
      </c>
      <c r="B56" s="3"/>
      <c r="C56" s="3" t="s">
        <v>2116</v>
      </c>
      <c r="D56" s="3" t="s">
        <v>370</v>
      </c>
      <c r="E56" s="3" t="s">
        <v>22</v>
      </c>
      <c r="F56" s="108">
        <v>28860</v>
      </c>
      <c r="G56" s="5" t="s">
        <v>255</v>
      </c>
      <c r="H56" s="5">
        <v>180</v>
      </c>
      <c r="I56" s="3" t="s">
        <v>2117</v>
      </c>
      <c r="J56" s="6">
        <f>(veteráni!$M$1-F56)/365</f>
        <v>32.55068493150685</v>
      </c>
      <c r="L56" s="28">
        <v>40086</v>
      </c>
      <c r="M56" s="5" t="s">
        <v>1924</v>
      </c>
    </row>
    <row r="57" spans="1:13" ht="12.75">
      <c r="A57" s="3" t="s">
        <v>2111</v>
      </c>
      <c r="B57" s="3"/>
      <c r="C57" s="3" t="s">
        <v>2119</v>
      </c>
      <c r="D57" s="3" t="s">
        <v>509</v>
      </c>
      <c r="E57" s="3" t="s">
        <v>22</v>
      </c>
      <c r="F57" s="108">
        <v>29026</v>
      </c>
      <c r="G57" s="5" t="s">
        <v>2120</v>
      </c>
      <c r="H57" s="5">
        <v>205</v>
      </c>
      <c r="I57" s="3" t="s">
        <v>2121</v>
      </c>
      <c r="J57" s="6">
        <f>(veteráni!$M$1-F57)/365</f>
        <v>32.0958904109589</v>
      </c>
      <c r="L57" s="28">
        <v>40086</v>
      </c>
      <c r="M57" s="5" t="s">
        <v>1924</v>
      </c>
    </row>
    <row r="58" spans="1:13" ht="12.75">
      <c r="A58" s="17" t="s">
        <v>2111</v>
      </c>
      <c r="B58" s="57">
        <v>55</v>
      </c>
      <c r="C58" s="57" t="s">
        <v>2122</v>
      </c>
      <c r="D58" s="57" t="s">
        <v>497</v>
      </c>
      <c r="E58" s="57" t="s">
        <v>65</v>
      </c>
      <c r="F58" s="58">
        <v>27132</v>
      </c>
      <c r="G58" s="59" t="s">
        <v>105</v>
      </c>
      <c r="H58" s="59">
        <v>212</v>
      </c>
      <c r="I58" s="57" t="s">
        <v>2123</v>
      </c>
      <c r="J58" s="56">
        <f>(veteráni!$M$1-F58)/365</f>
        <v>37.28493150684932</v>
      </c>
      <c r="L58" s="28">
        <v>40086</v>
      </c>
      <c r="M58" s="5" t="s">
        <v>1924</v>
      </c>
    </row>
    <row r="59" spans="1:13" ht="12.75">
      <c r="A59" s="3" t="s">
        <v>2111</v>
      </c>
      <c r="B59" s="3"/>
      <c r="C59" s="3" t="s">
        <v>2124</v>
      </c>
      <c r="D59" s="3" t="s">
        <v>798</v>
      </c>
      <c r="E59" s="3" t="s">
        <v>12</v>
      </c>
      <c r="F59" s="108">
        <v>28195</v>
      </c>
      <c r="G59" s="5" t="s">
        <v>31</v>
      </c>
      <c r="H59" s="5">
        <v>217</v>
      </c>
      <c r="I59" s="3" t="s">
        <v>2125</v>
      </c>
      <c r="J59" s="6">
        <f>(veteráni!$M$1-F59)/365</f>
        <v>34.37260273972603</v>
      </c>
      <c r="L59" s="28">
        <v>40086</v>
      </c>
      <c r="M59" s="5" t="s">
        <v>1924</v>
      </c>
    </row>
    <row r="60" spans="1:13" ht="12.75">
      <c r="A60" s="3" t="s">
        <v>2111</v>
      </c>
      <c r="B60" s="3"/>
      <c r="C60" s="3" t="s">
        <v>2126</v>
      </c>
      <c r="D60" s="3" t="s">
        <v>640</v>
      </c>
      <c r="E60" s="3" t="s">
        <v>54</v>
      </c>
      <c r="F60" s="108">
        <v>30475</v>
      </c>
      <c r="G60" s="5" t="s">
        <v>255</v>
      </c>
      <c r="H60" s="5">
        <v>195</v>
      </c>
      <c r="I60" s="3" t="s">
        <v>2127</v>
      </c>
      <c r="J60" s="6">
        <f>(veteráni!$M$1-F60)/365</f>
        <v>28.126027397260273</v>
      </c>
      <c r="L60" s="28">
        <v>40086</v>
      </c>
      <c r="M60" s="5" t="s">
        <v>1924</v>
      </c>
    </row>
    <row r="61" spans="1:13" ht="12.75">
      <c r="A61" s="3" t="s">
        <v>2111</v>
      </c>
      <c r="B61" s="3"/>
      <c r="C61" s="3" t="s">
        <v>2128</v>
      </c>
      <c r="D61" s="3" t="s">
        <v>184</v>
      </c>
      <c r="E61" s="3" t="s">
        <v>54</v>
      </c>
      <c r="F61" s="4">
        <v>32547</v>
      </c>
      <c r="G61" s="5" t="s">
        <v>44</v>
      </c>
      <c r="H61" s="5">
        <v>182</v>
      </c>
      <c r="I61" s="3" t="s">
        <v>2129</v>
      </c>
      <c r="J61" s="6">
        <f>(veteráni!$M$1-F61)/365</f>
        <v>22.44931506849315</v>
      </c>
      <c r="L61" s="28">
        <v>40086</v>
      </c>
      <c r="M61" s="5" t="s">
        <v>1924</v>
      </c>
    </row>
    <row r="62" spans="1:13" ht="12.75">
      <c r="A62" s="17" t="s">
        <v>2111</v>
      </c>
      <c r="B62" s="57">
        <v>37</v>
      </c>
      <c r="C62" s="57" t="s">
        <v>2130</v>
      </c>
      <c r="D62" s="57" t="s">
        <v>989</v>
      </c>
      <c r="E62" s="57" t="s">
        <v>22</v>
      </c>
      <c r="F62" s="58">
        <v>28023</v>
      </c>
      <c r="G62" s="59" t="s">
        <v>13</v>
      </c>
      <c r="H62" s="59">
        <v>183</v>
      </c>
      <c r="I62" s="57" t="s">
        <v>1513</v>
      </c>
      <c r="J62" s="56">
        <f>(veteráni!$M$1-F62)/365</f>
        <v>34.843835616438355</v>
      </c>
      <c r="L62" s="28">
        <v>40086</v>
      </c>
      <c r="M62" s="5" t="s">
        <v>1924</v>
      </c>
    </row>
    <row r="63" spans="1:13" ht="12.75">
      <c r="A63" s="3" t="s">
        <v>2111</v>
      </c>
      <c r="B63" s="3">
        <v>52</v>
      </c>
      <c r="C63" s="3" t="s">
        <v>1011</v>
      </c>
      <c r="D63" s="3" t="s">
        <v>210</v>
      </c>
      <c r="E63" s="3" t="s">
        <v>54</v>
      </c>
      <c r="F63" s="4">
        <v>32223</v>
      </c>
      <c r="G63" s="5" t="s">
        <v>77</v>
      </c>
      <c r="H63" s="5">
        <v>222</v>
      </c>
      <c r="I63" s="3" t="s">
        <v>2131</v>
      </c>
      <c r="J63" s="6">
        <f>(veteráni!$M$1-F63)/365</f>
        <v>23.336986301369862</v>
      </c>
      <c r="L63" s="28">
        <v>40086</v>
      </c>
      <c r="M63" s="5" t="s">
        <v>1924</v>
      </c>
    </row>
    <row r="64" spans="1:13" ht="12.75">
      <c r="A64" s="3" t="s">
        <v>2111</v>
      </c>
      <c r="B64" s="3">
        <v>41</v>
      </c>
      <c r="C64" s="3" t="s">
        <v>2132</v>
      </c>
      <c r="D64" s="3" t="s">
        <v>2133</v>
      </c>
      <c r="E64" s="3" t="s">
        <v>12</v>
      </c>
      <c r="F64" s="4">
        <v>32013</v>
      </c>
      <c r="G64" s="5" t="s">
        <v>233</v>
      </c>
      <c r="H64" s="5">
        <v>220</v>
      </c>
      <c r="I64" s="3" t="s">
        <v>2134</v>
      </c>
      <c r="J64" s="6">
        <f>(veteráni!$M$1-F64)/365</f>
        <v>23.912328767123288</v>
      </c>
      <c r="L64" s="28">
        <v>40086</v>
      </c>
      <c r="M64" s="5" t="s">
        <v>1924</v>
      </c>
    </row>
    <row r="65" spans="1:13" ht="12.75">
      <c r="A65" s="3" t="s">
        <v>2111</v>
      </c>
      <c r="B65" s="3">
        <v>12</v>
      </c>
      <c r="C65" s="3" t="s">
        <v>2135</v>
      </c>
      <c r="D65" s="3" t="s">
        <v>2136</v>
      </c>
      <c r="E65" s="3" t="s">
        <v>22</v>
      </c>
      <c r="F65" s="4">
        <v>28697</v>
      </c>
      <c r="G65" s="5" t="s">
        <v>883</v>
      </c>
      <c r="H65" s="5">
        <v>230</v>
      </c>
      <c r="I65" s="3" t="s">
        <v>200</v>
      </c>
      <c r="J65" s="6">
        <f>(veteráni!$M$1-F65)/365</f>
        <v>32.9972602739726</v>
      </c>
      <c r="L65" s="28">
        <v>40086</v>
      </c>
      <c r="M65" s="5" t="s">
        <v>1924</v>
      </c>
    </row>
    <row r="66" spans="1:13" ht="12.75">
      <c r="A66" s="17" t="s">
        <v>2111</v>
      </c>
      <c r="B66" s="57">
        <v>44</v>
      </c>
      <c r="C66" s="57" t="s">
        <v>2137</v>
      </c>
      <c r="D66" s="57" t="s">
        <v>1066</v>
      </c>
      <c r="E66" s="57" t="s">
        <v>65</v>
      </c>
      <c r="F66" s="58">
        <v>25991</v>
      </c>
      <c r="G66" s="59" t="s">
        <v>105</v>
      </c>
      <c r="H66" s="59">
        <v>195</v>
      </c>
      <c r="I66" s="57" t="s">
        <v>1358</v>
      </c>
      <c r="J66" s="56">
        <f>(veteráni!$M$1-F66)/365</f>
        <v>40.41095890410959</v>
      </c>
      <c r="L66" s="28">
        <v>40086</v>
      </c>
      <c r="M66" s="5" t="s">
        <v>1922</v>
      </c>
    </row>
    <row r="67" spans="1:13" ht="12.75">
      <c r="A67" s="3" t="s">
        <v>2111</v>
      </c>
      <c r="B67" s="3"/>
      <c r="C67" s="3" t="s">
        <v>2138</v>
      </c>
      <c r="D67" s="3" t="s">
        <v>594</v>
      </c>
      <c r="E67" s="3" t="s">
        <v>12</v>
      </c>
      <c r="F67" s="108">
        <v>31082</v>
      </c>
      <c r="G67" s="5" t="s">
        <v>255</v>
      </c>
      <c r="H67" s="5">
        <v>185</v>
      </c>
      <c r="I67" s="3" t="s">
        <v>2139</v>
      </c>
      <c r="J67" s="6">
        <f>(veteráni!$M$1-F67)/365</f>
        <v>26.46301369863014</v>
      </c>
      <c r="L67" s="28">
        <v>40086</v>
      </c>
      <c r="M67" s="5" t="s">
        <v>1924</v>
      </c>
    </row>
    <row r="68" spans="1:13" ht="12.75">
      <c r="A68" s="17" t="s">
        <v>2111</v>
      </c>
      <c r="B68" s="57">
        <v>26</v>
      </c>
      <c r="C68" s="57" t="s">
        <v>2140</v>
      </c>
      <c r="D68" s="57" t="s">
        <v>599</v>
      </c>
      <c r="E68" s="57" t="s">
        <v>17</v>
      </c>
      <c r="F68" s="58">
        <v>27563</v>
      </c>
      <c r="G68" s="59" t="s">
        <v>729</v>
      </c>
      <c r="H68" s="59">
        <v>185</v>
      </c>
      <c r="I68" s="57" t="s">
        <v>2108</v>
      </c>
      <c r="J68" s="56">
        <f>(veteráni!$M$1-F68)/365</f>
        <v>36.104109589041094</v>
      </c>
      <c r="L68" s="28">
        <v>40086</v>
      </c>
      <c r="M68" s="5" t="s">
        <v>1922</v>
      </c>
    </row>
    <row r="69" spans="1:13" ht="12.75">
      <c r="A69" s="17" t="s">
        <v>2111</v>
      </c>
      <c r="B69" s="57">
        <v>15</v>
      </c>
      <c r="C69" s="57" t="s">
        <v>2141</v>
      </c>
      <c r="D69" s="57" t="s">
        <v>2142</v>
      </c>
      <c r="E69" s="57" t="s">
        <v>17</v>
      </c>
      <c r="F69" s="58">
        <v>26470</v>
      </c>
      <c r="G69" s="59" t="s">
        <v>703</v>
      </c>
      <c r="H69" s="59" t="s">
        <v>1780</v>
      </c>
      <c r="I69" s="57" t="s">
        <v>694</v>
      </c>
      <c r="J69" s="56">
        <f>(veteráni!$M$1-F69)/365</f>
        <v>39.0986301369863</v>
      </c>
      <c r="L69" s="28">
        <v>40086</v>
      </c>
      <c r="M69" s="5" t="s">
        <v>1924</v>
      </c>
    </row>
    <row r="70" spans="1:13" ht="12.75">
      <c r="A70" s="17" t="s">
        <v>2111</v>
      </c>
      <c r="B70" s="57">
        <v>22</v>
      </c>
      <c r="C70" s="57" t="s">
        <v>2143</v>
      </c>
      <c r="D70" s="57" t="s">
        <v>232</v>
      </c>
      <c r="E70" s="57" t="s">
        <v>65</v>
      </c>
      <c r="F70" s="58">
        <v>27409</v>
      </c>
      <c r="G70" s="59" t="s">
        <v>66</v>
      </c>
      <c r="H70" s="59">
        <v>210</v>
      </c>
      <c r="I70" s="57" t="s">
        <v>2144</v>
      </c>
      <c r="J70" s="56">
        <f>(veteráni!$M$1-F70)/365</f>
        <v>36.52602739726027</v>
      </c>
      <c r="L70" s="28">
        <v>40086</v>
      </c>
      <c r="M70" s="5" t="s">
        <v>1924</v>
      </c>
    </row>
    <row r="71" spans="1:13" ht="12.75">
      <c r="A71" s="17" t="s">
        <v>2111</v>
      </c>
      <c r="B71" s="57">
        <v>19</v>
      </c>
      <c r="C71" s="57" t="s">
        <v>837</v>
      </c>
      <c r="D71" s="57" t="s">
        <v>2145</v>
      </c>
      <c r="E71" s="57" t="s">
        <v>65</v>
      </c>
      <c r="F71" s="58">
        <v>27471</v>
      </c>
      <c r="G71" s="59" t="s">
        <v>1361</v>
      </c>
      <c r="H71" s="59" t="s">
        <v>379</v>
      </c>
      <c r="I71" s="57" t="s">
        <v>839</v>
      </c>
      <c r="J71" s="56">
        <f>(veteráni!$M$1-F71)/365</f>
        <v>36.35616438356164</v>
      </c>
      <c r="L71" s="28">
        <v>40086</v>
      </c>
      <c r="M71" s="5" t="s">
        <v>1957</v>
      </c>
    </row>
    <row r="72" spans="1:13" ht="12.75">
      <c r="A72" s="17" t="s">
        <v>2111</v>
      </c>
      <c r="B72" s="57">
        <v>5</v>
      </c>
      <c r="C72" s="57" t="s">
        <v>2146</v>
      </c>
      <c r="D72" s="57" t="s">
        <v>1360</v>
      </c>
      <c r="E72" s="57" t="s">
        <v>22</v>
      </c>
      <c r="F72" s="58">
        <v>26945</v>
      </c>
      <c r="G72" s="59" t="s">
        <v>279</v>
      </c>
      <c r="H72" s="59">
        <v>187</v>
      </c>
      <c r="I72" s="57" t="s">
        <v>208</v>
      </c>
      <c r="J72" s="56">
        <f>(veteráni!$M$1-F72)/365</f>
        <v>37.797260273972604</v>
      </c>
      <c r="L72" s="28">
        <v>40086</v>
      </c>
      <c r="M72" s="5" t="s">
        <v>1922</v>
      </c>
    </row>
    <row r="73" spans="1:13" ht="12.75">
      <c r="A73" s="3" t="s">
        <v>2111</v>
      </c>
      <c r="B73" s="3"/>
      <c r="C73" s="3" t="s">
        <v>2147</v>
      </c>
      <c r="D73" s="3" t="s">
        <v>929</v>
      </c>
      <c r="E73" s="3" t="s">
        <v>22</v>
      </c>
      <c r="F73" s="4">
        <v>32632</v>
      </c>
      <c r="G73" s="5" t="s">
        <v>66</v>
      </c>
      <c r="H73" s="5">
        <v>200</v>
      </c>
      <c r="I73" s="3" t="s">
        <v>2148</v>
      </c>
      <c r="J73" s="6">
        <f>(veteráni!$M$1-F73)/365</f>
        <v>22.216438356164385</v>
      </c>
      <c r="L73" s="28">
        <v>40086</v>
      </c>
      <c r="M73" s="5" t="s">
        <v>1924</v>
      </c>
    </row>
    <row r="74" spans="1:13" ht="12.75">
      <c r="A74" s="3" t="s">
        <v>2111</v>
      </c>
      <c r="B74" s="3">
        <v>7</v>
      </c>
      <c r="C74" s="3" t="s">
        <v>2149</v>
      </c>
      <c r="D74" s="3" t="s">
        <v>718</v>
      </c>
      <c r="E74" s="3" t="s">
        <v>65</v>
      </c>
      <c r="F74" s="4">
        <v>32191</v>
      </c>
      <c r="G74" s="5" t="s">
        <v>40</v>
      </c>
      <c r="H74" s="5">
        <v>176</v>
      </c>
      <c r="I74" s="3" t="s">
        <v>2150</v>
      </c>
      <c r="J74" s="6">
        <f>(veteráni!$M$1-F74)/365</f>
        <v>23.424657534246574</v>
      </c>
      <c r="L74" s="28">
        <v>40086</v>
      </c>
      <c r="M74" s="5" t="s">
        <v>1924</v>
      </c>
    </row>
    <row r="75" spans="1:13" ht="12.75">
      <c r="A75" s="3" t="s">
        <v>2111</v>
      </c>
      <c r="B75" s="3"/>
      <c r="C75" s="3" t="s">
        <v>2151</v>
      </c>
      <c r="D75" s="3" t="s">
        <v>99</v>
      </c>
      <c r="E75" s="3" t="s">
        <v>17</v>
      </c>
      <c r="F75" s="4">
        <v>32735</v>
      </c>
      <c r="G75" s="5" t="s">
        <v>27</v>
      </c>
      <c r="H75" s="5">
        <v>187</v>
      </c>
      <c r="I75" s="3" t="s">
        <v>859</v>
      </c>
      <c r="J75" s="6">
        <f>(veteráni!$M$1-F75)/365</f>
        <v>21.934246575342467</v>
      </c>
      <c r="L75" s="28">
        <v>40086</v>
      </c>
      <c r="M75" s="5" t="s">
        <v>1924</v>
      </c>
    </row>
    <row r="76" spans="1:13" ht="12.75">
      <c r="A76" s="3" t="s">
        <v>2111</v>
      </c>
      <c r="B76" s="3"/>
      <c r="C76" s="3" t="s">
        <v>2152</v>
      </c>
      <c r="D76" s="3" t="s">
        <v>163</v>
      </c>
      <c r="E76" s="3" t="s">
        <v>113</v>
      </c>
      <c r="F76" s="4">
        <v>29671</v>
      </c>
      <c r="G76" s="5" t="s">
        <v>13</v>
      </c>
      <c r="H76" s="5">
        <v>163</v>
      </c>
      <c r="I76" s="3" t="s">
        <v>2153</v>
      </c>
      <c r="J76" s="6">
        <f>(veteráni!$M$1-F76)/365</f>
        <v>30.328767123287673</v>
      </c>
      <c r="L76" s="28">
        <v>40086</v>
      </c>
      <c r="M76" s="5" t="s">
        <v>1924</v>
      </c>
    </row>
    <row r="77" spans="1:13" ht="12.75">
      <c r="A77" s="3" t="s">
        <v>2111</v>
      </c>
      <c r="B77" s="3"/>
      <c r="C77" s="3" t="s">
        <v>2154</v>
      </c>
      <c r="D77" s="3" t="s">
        <v>497</v>
      </c>
      <c r="E77" s="3" t="s">
        <v>12</v>
      </c>
      <c r="F77" s="4">
        <v>29284</v>
      </c>
      <c r="G77" s="5" t="s">
        <v>40</v>
      </c>
      <c r="H77" s="5">
        <v>172</v>
      </c>
      <c r="I77" s="3" t="s">
        <v>1783</v>
      </c>
      <c r="J77" s="6">
        <f>(veteráni!$M$1-F77)/365</f>
        <v>31.389041095890413</v>
      </c>
      <c r="L77" s="28">
        <v>40086</v>
      </c>
      <c r="M77" s="5" t="s">
        <v>1924</v>
      </c>
    </row>
    <row r="78" spans="1:13" ht="12.75">
      <c r="A78" s="3" t="s">
        <v>2111</v>
      </c>
      <c r="B78" s="3">
        <v>33</v>
      </c>
      <c r="C78" s="3" t="s">
        <v>763</v>
      </c>
      <c r="D78" s="3" t="s">
        <v>182</v>
      </c>
      <c r="E78" s="3" t="s">
        <v>170</v>
      </c>
      <c r="F78" s="4">
        <v>32362</v>
      </c>
      <c r="G78" s="5" t="s">
        <v>40</v>
      </c>
      <c r="H78" s="5">
        <v>177</v>
      </c>
      <c r="I78" s="3" t="s">
        <v>844</v>
      </c>
      <c r="J78" s="6">
        <f>(veteráni!$M$1-F78)/365</f>
        <v>22.956164383561642</v>
      </c>
      <c r="L78" s="28">
        <v>40086</v>
      </c>
      <c r="M78" s="5" t="s">
        <v>1924</v>
      </c>
    </row>
    <row r="79" spans="1:13" ht="12.75">
      <c r="A79" s="3" t="s">
        <v>2111</v>
      </c>
      <c r="B79" s="3"/>
      <c r="C79" s="3" t="s">
        <v>2155</v>
      </c>
      <c r="D79" s="3" t="s">
        <v>278</v>
      </c>
      <c r="E79" s="3" t="s">
        <v>170</v>
      </c>
      <c r="F79" s="4">
        <v>29238</v>
      </c>
      <c r="G79" s="5" t="s">
        <v>514</v>
      </c>
      <c r="H79" s="5">
        <v>230</v>
      </c>
      <c r="I79" s="3" t="s">
        <v>1736</v>
      </c>
      <c r="J79" s="6">
        <f>(veteráni!$M$1-F79)/365</f>
        <v>31.515068493150686</v>
      </c>
      <c r="L79" s="28">
        <v>40086</v>
      </c>
      <c r="M79" s="5" t="s">
        <v>1924</v>
      </c>
    </row>
    <row r="80" spans="1:13" ht="12.75">
      <c r="A80" s="3" t="s">
        <v>2226</v>
      </c>
      <c r="B80" s="3">
        <v>30</v>
      </c>
      <c r="C80" s="3" t="s">
        <v>2230</v>
      </c>
      <c r="D80" s="3" t="s">
        <v>2231</v>
      </c>
      <c r="E80" s="3" t="s">
        <v>54</v>
      </c>
      <c r="F80" s="4">
        <v>32672</v>
      </c>
      <c r="G80" s="5" t="s">
        <v>73</v>
      </c>
      <c r="H80" s="5">
        <v>210</v>
      </c>
      <c r="I80" s="3"/>
      <c r="J80" s="6">
        <f>(veteráni!$M$1-F80)/365</f>
        <v>22.106849315068494</v>
      </c>
      <c r="L80" s="145">
        <v>40385</v>
      </c>
      <c r="M80" s="5" t="s">
        <v>1924</v>
      </c>
    </row>
    <row r="81" spans="1:13" ht="12.75">
      <c r="A81" s="3" t="s">
        <v>2226</v>
      </c>
      <c r="B81" s="3"/>
      <c r="C81" s="3" t="s">
        <v>2232</v>
      </c>
      <c r="D81" s="3" t="s">
        <v>126</v>
      </c>
      <c r="E81" s="3" t="s">
        <v>17</v>
      </c>
      <c r="F81" s="4">
        <v>33138</v>
      </c>
      <c r="G81" s="5" t="s">
        <v>135</v>
      </c>
      <c r="H81" s="5">
        <v>202</v>
      </c>
      <c r="I81" s="3" t="s">
        <v>2233</v>
      </c>
      <c r="J81" s="6">
        <f>(veteráni!$M$1-F81)/365</f>
        <v>20.83013698630137</v>
      </c>
      <c r="L81" s="145">
        <v>40385</v>
      </c>
      <c r="M81" s="5" t="s">
        <v>1924</v>
      </c>
    </row>
    <row r="82" spans="1:13" ht="12" customHeight="1">
      <c r="A82" s="3" t="s">
        <v>2226</v>
      </c>
      <c r="B82" s="3">
        <v>39</v>
      </c>
      <c r="C82" s="3" t="s">
        <v>218</v>
      </c>
      <c r="D82" s="3" t="s">
        <v>21</v>
      </c>
      <c r="E82" s="3" t="s">
        <v>12</v>
      </c>
      <c r="F82" s="4">
        <v>33272</v>
      </c>
      <c r="G82" s="5" t="s">
        <v>135</v>
      </c>
      <c r="H82" s="5">
        <v>191</v>
      </c>
      <c r="I82" s="3" t="s">
        <v>2234</v>
      </c>
      <c r="J82" s="6">
        <f>(veteráni!$M$1-F82)/365</f>
        <v>20.46301369863014</v>
      </c>
      <c r="L82" s="145">
        <v>40385</v>
      </c>
      <c r="M82" s="5" t="s">
        <v>1924</v>
      </c>
    </row>
    <row r="83" spans="1:13" ht="12.75">
      <c r="A83" s="17" t="s">
        <v>2226</v>
      </c>
      <c r="B83" s="57">
        <v>19</v>
      </c>
      <c r="C83" s="57" t="s">
        <v>2237</v>
      </c>
      <c r="D83" s="57" t="s">
        <v>1243</v>
      </c>
      <c r="E83" s="57" t="s">
        <v>17</v>
      </c>
      <c r="F83" s="58">
        <v>28043</v>
      </c>
      <c r="G83" s="59" t="s">
        <v>105</v>
      </c>
      <c r="H83" s="59">
        <v>223</v>
      </c>
      <c r="I83" s="57" t="s">
        <v>2238</v>
      </c>
      <c r="J83" s="56">
        <f>(veteráni!$M$1-F83)/365</f>
        <v>34.78904109589041</v>
      </c>
      <c r="L83" s="145">
        <v>40385</v>
      </c>
      <c r="M83" s="5" t="s">
        <v>1924</v>
      </c>
    </row>
    <row r="84" spans="1:13" ht="12.75">
      <c r="A84" s="3" t="s">
        <v>2226</v>
      </c>
      <c r="B84" s="3">
        <v>42</v>
      </c>
      <c r="C84" s="3" t="s">
        <v>545</v>
      </c>
      <c r="D84" s="3" t="s">
        <v>976</v>
      </c>
      <c r="E84" s="3" t="s">
        <v>22</v>
      </c>
      <c r="F84" s="4">
        <v>28445</v>
      </c>
      <c r="G84" s="5" t="s">
        <v>1009</v>
      </c>
      <c r="H84" s="5">
        <v>215</v>
      </c>
      <c r="I84" s="3" t="s">
        <v>2239</v>
      </c>
      <c r="J84" s="6">
        <f>(veteráni!$M$1-F84)/365</f>
        <v>33.68767123287671</v>
      </c>
      <c r="L84" s="145">
        <v>40385</v>
      </c>
      <c r="M84" s="5" t="s">
        <v>1924</v>
      </c>
    </row>
    <row r="85" spans="1:13" ht="12.75">
      <c r="A85" s="3" t="s">
        <v>2226</v>
      </c>
      <c r="B85" s="3">
        <v>80</v>
      </c>
      <c r="C85" s="3" t="s">
        <v>2240</v>
      </c>
      <c r="D85" s="3" t="s">
        <v>2241</v>
      </c>
      <c r="E85" s="3" t="s">
        <v>54</v>
      </c>
      <c r="F85" s="4">
        <v>33225</v>
      </c>
      <c r="G85" s="5" t="s">
        <v>1342</v>
      </c>
      <c r="H85" s="5">
        <v>220</v>
      </c>
      <c r="I85" s="3" t="s">
        <v>2242</v>
      </c>
      <c r="J85" s="6">
        <f>(veteráni!$M$1-F85)/365</f>
        <v>20.59178082191781</v>
      </c>
      <c r="L85" s="145">
        <v>40385</v>
      </c>
      <c r="M85" s="5" t="s">
        <v>1924</v>
      </c>
    </row>
    <row r="86" spans="1:13" ht="12.75">
      <c r="A86" s="3" t="s">
        <v>2226</v>
      </c>
      <c r="B86" s="3">
        <v>40</v>
      </c>
      <c r="C86" s="3" t="s">
        <v>2244</v>
      </c>
      <c r="D86" s="3" t="s">
        <v>407</v>
      </c>
      <c r="E86" s="3" t="s">
        <v>12</v>
      </c>
      <c r="F86" s="4">
        <v>33152</v>
      </c>
      <c r="G86" s="5" t="s">
        <v>109</v>
      </c>
      <c r="H86" s="5">
        <v>189</v>
      </c>
      <c r="I86" s="3" t="s">
        <v>705</v>
      </c>
      <c r="J86" s="6">
        <f>(veteráni!$M$1-F86)/365</f>
        <v>20.791780821917808</v>
      </c>
      <c r="L86" s="145">
        <v>40385</v>
      </c>
      <c r="M86" s="5" t="s">
        <v>1924</v>
      </c>
    </row>
    <row r="87" spans="1:13" ht="12.75">
      <c r="A87" s="3" t="s">
        <v>2226</v>
      </c>
      <c r="B87" s="3"/>
      <c r="C87" s="3" t="s">
        <v>1703</v>
      </c>
      <c r="D87" s="3" t="s">
        <v>728</v>
      </c>
      <c r="E87" s="3" t="s">
        <v>54</v>
      </c>
      <c r="F87" s="4">
        <v>30536</v>
      </c>
      <c r="G87" s="5" t="s">
        <v>35</v>
      </c>
      <c r="H87" s="5">
        <v>215</v>
      </c>
      <c r="I87" s="3" t="s">
        <v>2245</v>
      </c>
      <c r="J87" s="6">
        <f>(veteráni!$M$1-F87)/365</f>
        <v>27.958904109589042</v>
      </c>
      <c r="L87" s="145">
        <v>40385</v>
      </c>
      <c r="M87" s="5" t="s">
        <v>1924</v>
      </c>
    </row>
    <row r="88" spans="1:13" ht="12.75">
      <c r="A88" s="17" t="s">
        <v>2226</v>
      </c>
      <c r="B88" s="57">
        <v>35</v>
      </c>
      <c r="C88" s="57" t="s">
        <v>2246</v>
      </c>
      <c r="D88" s="57" t="s">
        <v>2247</v>
      </c>
      <c r="E88" s="57" t="s">
        <v>54</v>
      </c>
      <c r="F88" s="58">
        <v>27937</v>
      </c>
      <c r="G88" s="59" t="s">
        <v>73</v>
      </c>
      <c r="H88" s="59">
        <v>210</v>
      </c>
      <c r="I88" s="57" t="s">
        <v>2248</v>
      </c>
      <c r="J88" s="56">
        <f>(veteráni!$M$1-F88)/365</f>
        <v>35.07945205479452</v>
      </c>
      <c r="L88" s="145">
        <v>40385</v>
      </c>
      <c r="M88" s="5" t="s">
        <v>1924</v>
      </c>
    </row>
    <row r="89" spans="1:13" ht="12.75">
      <c r="A89" s="3" t="s">
        <v>2226</v>
      </c>
      <c r="B89" s="3">
        <v>71</v>
      </c>
      <c r="C89" s="3" t="s">
        <v>2249</v>
      </c>
      <c r="D89" s="3" t="s">
        <v>773</v>
      </c>
      <c r="E89" s="3" t="s">
        <v>39</v>
      </c>
      <c r="F89" s="4">
        <v>29394</v>
      </c>
      <c r="G89" s="5" t="s">
        <v>105</v>
      </c>
      <c r="H89" s="5">
        <v>206</v>
      </c>
      <c r="I89" s="3" t="s">
        <v>2250</v>
      </c>
      <c r="J89" s="6">
        <f>(veteráni!$M$1-F89)/365</f>
        <v>31.087671232876712</v>
      </c>
      <c r="L89" s="145">
        <v>40385</v>
      </c>
      <c r="M89" s="5" t="s">
        <v>1924</v>
      </c>
    </row>
    <row r="90" spans="1:13" ht="12.75">
      <c r="A90" s="3" t="s">
        <v>2226</v>
      </c>
      <c r="B90" s="3">
        <v>65</v>
      </c>
      <c r="C90" s="3" t="s">
        <v>1510</v>
      </c>
      <c r="D90" s="3" t="s">
        <v>1428</v>
      </c>
      <c r="E90" s="3" t="s">
        <v>12</v>
      </c>
      <c r="F90" s="4">
        <v>28609</v>
      </c>
      <c r="G90" s="5" t="s">
        <v>2251</v>
      </c>
      <c r="H90" s="5">
        <v>180</v>
      </c>
      <c r="I90" s="3" t="s">
        <v>2252</v>
      </c>
      <c r="J90" s="6">
        <f>(veteráni!$M$1-F90)/365</f>
        <v>33.23835616438356</v>
      </c>
      <c r="L90" s="145">
        <v>40385</v>
      </c>
      <c r="M90" s="5" t="s">
        <v>1924</v>
      </c>
    </row>
    <row r="91" spans="1:13" ht="12.75">
      <c r="A91" s="3" t="s">
        <v>2226</v>
      </c>
      <c r="B91" s="3">
        <v>6</v>
      </c>
      <c r="C91" s="3" t="s">
        <v>2253</v>
      </c>
      <c r="D91" s="3" t="s">
        <v>1447</v>
      </c>
      <c r="E91" s="3" t="s">
        <v>65</v>
      </c>
      <c r="F91" s="4">
        <v>30343</v>
      </c>
      <c r="G91" s="5" t="s">
        <v>51</v>
      </c>
      <c r="H91" s="5">
        <v>185</v>
      </c>
      <c r="I91" s="3" t="s">
        <v>2254</v>
      </c>
      <c r="J91" s="6">
        <f>(veteráni!$M$1-F91)/365</f>
        <v>28.487671232876714</v>
      </c>
      <c r="L91" s="145">
        <v>40385</v>
      </c>
      <c r="M91" s="5" t="s">
        <v>1924</v>
      </c>
    </row>
    <row r="92" spans="1:13" ht="12.75">
      <c r="A92" s="3" t="s">
        <v>2226</v>
      </c>
      <c r="B92" s="3">
        <v>36</v>
      </c>
      <c r="C92" s="3" t="s">
        <v>2255</v>
      </c>
      <c r="D92" s="3" t="s">
        <v>2256</v>
      </c>
      <c r="E92" s="3" t="s">
        <v>12</v>
      </c>
      <c r="F92" s="4">
        <v>29794</v>
      </c>
      <c r="G92" s="5" t="s">
        <v>105</v>
      </c>
      <c r="H92" s="5">
        <v>196</v>
      </c>
      <c r="I92" s="3" t="s">
        <v>546</v>
      </c>
      <c r="J92" s="6">
        <f>(veteráni!$M$1-F92)/365</f>
        <v>29.991780821917807</v>
      </c>
      <c r="L92" s="145">
        <v>40385</v>
      </c>
      <c r="M92" s="5" t="s">
        <v>1924</v>
      </c>
    </row>
    <row r="93" spans="1:13" ht="12.75">
      <c r="A93" s="3" t="s">
        <v>2226</v>
      </c>
      <c r="B93" s="3">
        <v>7</v>
      </c>
      <c r="C93" s="3" t="s">
        <v>2257</v>
      </c>
      <c r="D93" s="3" t="s">
        <v>99</v>
      </c>
      <c r="E93" s="3" t="s">
        <v>12</v>
      </c>
      <c r="F93" s="4">
        <v>30859</v>
      </c>
      <c r="G93" s="5" t="s">
        <v>105</v>
      </c>
      <c r="H93" s="5">
        <v>212</v>
      </c>
      <c r="I93" s="3" t="s">
        <v>750</v>
      </c>
      <c r="J93" s="6">
        <f>(veteráni!$M$1-F93)/365</f>
        <v>27.073972602739726</v>
      </c>
      <c r="L93" s="145">
        <v>40385</v>
      </c>
      <c r="M93" s="5" t="s">
        <v>1924</v>
      </c>
    </row>
    <row r="94" spans="1:13" ht="12.75">
      <c r="A94" s="3" t="s">
        <v>2226</v>
      </c>
      <c r="B94" s="3">
        <v>29</v>
      </c>
      <c r="C94" s="3" t="s">
        <v>2258</v>
      </c>
      <c r="D94" s="3" t="s">
        <v>2259</v>
      </c>
      <c r="E94" s="3" t="s">
        <v>22</v>
      </c>
      <c r="F94" s="4">
        <v>31621</v>
      </c>
      <c r="G94" s="5" t="s">
        <v>155</v>
      </c>
      <c r="H94" s="5">
        <v>195</v>
      </c>
      <c r="I94" s="3" t="s">
        <v>442</v>
      </c>
      <c r="J94" s="6">
        <f>(veteráni!$M$1-F94)/365</f>
        <v>24.986301369863014</v>
      </c>
      <c r="L94" s="145">
        <v>40385</v>
      </c>
      <c r="M94" s="5" t="s">
        <v>1924</v>
      </c>
    </row>
    <row r="95" spans="1:13" ht="12.75">
      <c r="A95" s="3" t="s">
        <v>2226</v>
      </c>
      <c r="B95" s="3">
        <v>55</v>
      </c>
      <c r="C95" s="3" t="s">
        <v>463</v>
      </c>
      <c r="D95" s="3" t="s">
        <v>1652</v>
      </c>
      <c r="E95" s="3" t="s">
        <v>22</v>
      </c>
      <c r="F95" s="4">
        <v>33318</v>
      </c>
      <c r="G95" s="5" t="s">
        <v>312</v>
      </c>
      <c r="H95" s="5">
        <v>203</v>
      </c>
      <c r="I95" s="3" t="s">
        <v>2097</v>
      </c>
      <c r="J95" s="6">
        <f>(veteráni!$M$1-F95)/365</f>
        <v>20.336986301369862</v>
      </c>
      <c r="L95" s="145">
        <v>40385</v>
      </c>
      <c r="M95" s="5" t="s">
        <v>1924</v>
      </c>
    </row>
    <row r="96" spans="1:13" ht="12.75">
      <c r="A96" s="3" t="s">
        <v>2226</v>
      </c>
      <c r="B96" s="3">
        <v>9</v>
      </c>
      <c r="C96" s="3" t="s">
        <v>2260</v>
      </c>
      <c r="D96" s="3" t="s">
        <v>2261</v>
      </c>
      <c r="E96" s="3" t="s">
        <v>22</v>
      </c>
      <c r="F96" s="4">
        <v>30219</v>
      </c>
      <c r="G96" s="5" t="s">
        <v>729</v>
      </c>
      <c r="H96" s="5">
        <v>171</v>
      </c>
      <c r="I96" s="3" t="s">
        <v>2262</v>
      </c>
      <c r="J96" s="6">
        <f>(veteráni!$M$1-F96)/365</f>
        <v>28.827397260273973</v>
      </c>
      <c r="L96" s="145">
        <v>40385</v>
      </c>
      <c r="M96" s="5" t="s">
        <v>1924</v>
      </c>
    </row>
    <row r="97" spans="1:13" ht="12.75">
      <c r="A97" s="3" t="s">
        <v>2226</v>
      </c>
      <c r="B97" s="3">
        <v>50</v>
      </c>
      <c r="C97" s="3" t="s">
        <v>2263</v>
      </c>
      <c r="D97" s="3" t="s">
        <v>1447</v>
      </c>
      <c r="E97" s="3" t="s">
        <v>17</v>
      </c>
      <c r="F97" s="4">
        <v>32039</v>
      </c>
      <c r="G97" s="5" t="s">
        <v>27</v>
      </c>
      <c r="H97" s="5">
        <v>183</v>
      </c>
      <c r="I97" s="3" t="s">
        <v>200</v>
      </c>
      <c r="J97" s="6">
        <f>(veteráni!$M$1-F97)/365</f>
        <v>23.84109589041096</v>
      </c>
      <c r="L97" s="145">
        <v>40385</v>
      </c>
      <c r="M97" s="5" t="s">
        <v>1924</v>
      </c>
    </row>
    <row r="98" spans="1:13" ht="12.75">
      <c r="A98" s="3" t="s">
        <v>2226</v>
      </c>
      <c r="B98" s="3">
        <v>15</v>
      </c>
      <c r="C98" s="3" t="s">
        <v>2264</v>
      </c>
      <c r="D98" s="3" t="s">
        <v>631</v>
      </c>
      <c r="E98" s="3" t="s">
        <v>22</v>
      </c>
      <c r="F98" s="4">
        <v>32256</v>
      </c>
      <c r="G98" s="5" t="s">
        <v>77</v>
      </c>
      <c r="H98" s="5">
        <v>225</v>
      </c>
      <c r="I98" s="3" t="s">
        <v>2265</v>
      </c>
      <c r="J98" s="6">
        <f>(veteráni!$M$1-F98)/365</f>
        <v>23.246575342465754</v>
      </c>
      <c r="L98" s="145">
        <v>40385</v>
      </c>
      <c r="M98" s="5" t="s">
        <v>1924</v>
      </c>
    </row>
    <row r="99" spans="1:13" ht="12.75">
      <c r="A99" s="3" t="s">
        <v>2226</v>
      </c>
      <c r="B99" s="3">
        <v>10</v>
      </c>
      <c r="C99" s="25" t="s">
        <v>2266</v>
      </c>
      <c r="D99" s="25" t="s">
        <v>1851</v>
      </c>
      <c r="E99" s="25" t="s">
        <v>22</v>
      </c>
      <c r="F99" s="4">
        <v>30363</v>
      </c>
      <c r="G99" s="5" t="s">
        <v>81</v>
      </c>
      <c r="H99" s="5">
        <v>216</v>
      </c>
      <c r="I99" s="3" t="s">
        <v>2267</v>
      </c>
      <c r="J99" s="6">
        <f>(veteráni!$M$1-F99)/365</f>
        <v>28.432876712328767</v>
      </c>
      <c r="L99" s="145">
        <v>40385</v>
      </c>
      <c r="M99" s="5" t="s">
        <v>1924</v>
      </c>
    </row>
    <row r="100" spans="1:13" ht="12.75">
      <c r="A100" s="3" t="s">
        <v>2226</v>
      </c>
      <c r="B100" s="3">
        <v>70</v>
      </c>
      <c r="C100" s="3" t="s">
        <v>814</v>
      </c>
      <c r="D100" s="3" t="s">
        <v>2268</v>
      </c>
      <c r="E100" s="3" t="s">
        <v>54</v>
      </c>
      <c r="F100" s="4">
        <v>30308</v>
      </c>
      <c r="G100" s="5" t="s">
        <v>248</v>
      </c>
      <c r="H100" s="5">
        <v>200</v>
      </c>
      <c r="I100" s="3" t="s">
        <v>2269</v>
      </c>
      <c r="J100" s="6">
        <f>(veteráni!$M$1-F100)/365</f>
        <v>28.583561643835615</v>
      </c>
      <c r="L100" s="145">
        <v>40385</v>
      </c>
      <c r="M100" s="5" t="s">
        <v>1924</v>
      </c>
    </row>
    <row r="101" spans="1:13" ht="12.75">
      <c r="A101" s="3" t="s">
        <v>2226</v>
      </c>
      <c r="B101" s="22">
        <v>7</v>
      </c>
      <c r="C101" s="22" t="s">
        <v>2270</v>
      </c>
      <c r="D101" s="22" t="s">
        <v>2271</v>
      </c>
      <c r="E101" s="22" t="s">
        <v>22</v>
      </c>
      <c r="F101" s="23">
        <v>29007</v>
      </c>
      <c r="G101" s="5" t="s">
        <v>40</v>
      </c>
      <c r="H101" s="5">
        <v>186</v>
      </c>
      <c r="I101" s="3" t="s">
        <v>2272</v>
      </c>
      <c r="J101" s="6">
        <f>(veteráni!$M$1-F101)/365</f>
        <v>32.14794520547945</v>
      </c>
      <c r="L101" s="145">
        <v>40385</v>
      </c>
      <c r="M101" s="5" t="s">
        <v>1924</v>
      </c>
    </row>
    <row r="102" spans="1:13" ht="12.75">
      <c r="A102" s="3" t="s">
        <v>2226</v>
      </c>
      <c r="B102" s="22">
        <v>58</v>
      </c>
      <c r="C102" s="22" t="s">
        <v>858</v>
      </c>
      <c r="D102" s="22" t="s">
        <v>2273</v>
      </c>
      <c r="E102" s="22" t="s">
        <v>17</v>
      </c>
      <c r="F102" s="23">
        <v>29435</v>
      </c>
      <c r="G102" s="5" t="s">
        <v>279</v>
      </c>
      <c r="H102" s="5">
        <v>205</v>
      </c>
      <c r="I102" s="3" t="s">
        <v>2269</v>
      </c>
      <c r="J102" s="6">
        <f>(veteráni!$M$1-F102)/365</f>
        <v>30.975342465753425</v>
      </c>
      <c r="L102" s="145">
        <v>40385</v>
      </c>
      <c r="M102" s="1" t="s">
        <v>1922</v>
      </c>
    </row>
    <row r="103" spans="1:13" ht="12.75">
      <c r="A103" s="3" t="s">
        <v>2226</v>
      </c>
      <c r="B103" s="22">
        <v>24</v>
      </c>
      <c r="C103" s="22" t="s">
        <v>2274</v>
      </c>
      <c r="D103" s="22" t="s">
        <v>329</v>
      </c>
      <c r="E103" s="22" t="s">
        <v>17</v>
      </c>
      <c r="F103" s="23">
        <v>32096</v>
      </c>
      <c r="G103" s="5" t="s">
        <v>66</v>
      </c>
      <c r="H103" s="5">
        <v>195</v>
      </c>
      <c r="I103" s="3" t="s">
        <v>2275</v>
      </c>
      <c r="J103" s="6">
        <f>(veteráni!$M$1-F103)/365</f>
        <v>23.684931506849313</v>
      </c>
      <c r="L103" s="145">
        <v>40385</v>
      </c>
      <c r="M103" s="5" t="s">
        <v>1924</v>
      </c>
    </row>
    <row r="104" spans="1:13" ht="12.75">
      <c r="A104" s="17" t="s">
        <v>2226</v>
      </c>
      <c r="B104" s="57">
        <v>18</v>
      </c>
      <c r="C104" s="57" t="s">
        <v>2276</v>
      </c>
      <c r="D104" s="57" t="s">
        <v>388</v>
      </c>
      <c r="E104" s="57" t="s">
        <v>39</v>
      </c>
      <c r="F104" s="58">
        <v>28127</v>
      </c>
      <c r="G104" s="59" t="s">
        <v>70</v>
      </c>
      <c r="H104" s="59">
        <v>183</v>
      </c>
      <c r="I104" s="57" t="s">
        <v>52</v>
      </c>
      <c r="J104" s="56">
        <f>(veteráni!$M$1-F104)/365</f>
        <v>34.558904109589044</v>
      </c>
      <c r="L104" s="145">
        <v>40385</v>
      </c>
      <c r="M104" s="5" t="s">
        <v>1924</v>
      </c>
    </row>
    <row r="105" spans="1:13" ht="12.75">
      <c r="A105" s="3" t="s">
        <v>2226</v>
      </c>
      <c r="B105" s="22">
        <v>11</v>
      </c>
      <c r="C105" s="22" t="s">
        <v>2277</v>
      </c>
      <c r="D105" s="22" t="s">
        <v>232</v>
      </c>
      <c r="E105" s="22" t="s">
        <v>12</v>
      </c>
      <c r="F105" s="23">
        <v>30220</v>
      </c>
      <c r="G105" s="5" t="s">
        <v>651</v>
      </c>
      <c r="H105" s="5">
        <v>220</v>
      </c>
      <c r="I105" s="3" t="s">
        <v>2278</v>
      </c>
      <c r="J105" s="6">
        <f>(veteráni!$M$1-F105)/365</f>
        <v>28.824657534246576</v>
      </c>
      <c r="L105" s="145">
        <v>40385</v>
      </c>
      <c r="M105" s="5" t="s">
        <v>1924</v>
      </c>
    </row>
    <row r="106" spans="1:13" ht="12.75">
      <c r="A106" s="3" t="s">
        <v>2226</v>
      </c>
      <c r="B106" s="22">
        <v>12</v>
      </c>
      <c r="C106" s="22" t="s">
        <v>2279</v>
      </c>
      <c r="D106" s="22" t="s">
        <v>926</v>
      </c>
      <c r="E106" s="22" t="s">
        <v>12</v>
      </c>
      <c r="F106" s="23">
        <v>31483</v>
      </c>
      <c r="G106" s="5" t="s">
        <v>40</v>
      </c>
      <c r="H106" s="5">
        <v>194</v>
      </c>
      <c r="I106" s="3" t="s">
        <v>2280</v>
      </c>
      <c r="J106" s="6">
        <f>(veteráni!$M$1-F106)/365</f>
        <v>25.364383561643837</v>
      </c>
      <c r="L106" s="145">
        <v>40385</v>
      </c>
      <c r="M106" s="5" t="s">
        <v>1924</v>
      </c>
    </row>
    <row r="107" spans="1:13" ht="12.75">
      <c r="A107" s="3" t="s">
        <v>2226</v>
      </c>
      <c r="B107" s="3">
        <v>16</v>
      </c>
      <c r="C107" s="3" t="s">
        <v>2281</v>
      </c>
      <c r="D107" s="3" t="s">
        <v>182</v>
      </c>
      <c r="E107" s="3" t="s">
        <v>22</v>
      </c>
      <c r="F107" s="4">
        <v>28165</v>
      </c>
      <c r="G107" s="5" t="s">
        <v>44</v>
      </c>
      <c r="H107" s="5">
        <v>184</v>
      </c>
      <c r="I107" s="3" t="s">
        <v>1274</v>
      </c>
      <c r="J107" s="6">
        <f>(veteráni!$M$1-F107)/365</f>
        <v>34.45479452054794</v>
      </c>
      <c r="L107" s="145">
        <v>40385</v>
      </c>
      <c r="M107" s="5" t="s">
        <v>1924</v>
      </c>
    </row>
    <row r="108" spans="1:13" ht="12.75">
      <c r="A108" s="17" t="s">
        <v>2226</v>
      </c>
      <c r="B108" s="57">
        <v>57</v>
      </c>
      <c r="C108" s="57" t="s">
        <v>2282</v>
      </c>
      <c r="D108" s="57" t="s">
        <v>2283</v>
      </c>
      <c r="E108" s="57" t="s">
        <v>113</v>
      </c>
      <c r="F108" s="58">
        <v>27780</v>
      </c>
      <c r="G108" s="59" t="s">
        <v>248</v>
      </c>
      <c r="H108" s="59">
        <v>209</v>
      </c>
      <c r="I108" s="57" t="s">
        <v>694</v>
      </c>
      <c r="J108" s="56">
        <f>(veteráni!$M$1-F108)/365</f>
        <v>35.50958904109589</v>
      </c>
      <c r="L108" s="145">
        <v>40385</v>
      </c>
      <c r="M108" s="1" t="s">
        <v>1922</v>
      </c>
    </row>
    <row r="109" spans="1:13" ht="12.75">
      <c r="A109" s="3" t="s">
        <v>2226</v>
      </c>
      <c r="B109" s="22">
        <v>17</v>
      </c>
      <c r="C109" s="22" t="s">
        <v>1541</v>
      </c>
      <c r="D109" s="22" t="s">
        <v>2284</v>
      </c>
      <c r="E109" s="22" t="s">
        <v>17</v>
      </c>
      <c r="F109" s="23">
        <v>28845</v>
      </c>
      <c r="G109" s="5" t="s">
        <v>105</v>
      </c>
      <c r="H109" s="5">
        <v>200</v>
      </c>
      <c r="I109" s="3" t="s">
        <v>52</v>
      </c>
      <c r="J109" s="6">
        <f>(veteráni!$M$1-F109)/365</f>
        <v>32.59178082191781</v>
      </c>
      <c r="L109" s="145">
        <v>40385</v>
      </c>
      <c r="M109" s="5" t="s">
        <v>1924</v>
      </c>
    </row>
    <row r="110" spans="1:13" ht="12.75">
      <c r="A110" s="3" t="s">
        <v>2226</v>
      </c>
      <c r="B110" s="22">
        <v>14</v>
      </c>
      <c r="C110" s="22" t="s">
        <v>2285</v>
      </c>
      <c r="D110" s="22" t="s">
        <v>509</v>
      </c>
      <c r="E110" s="22" t="s">
        <v>12</v>
      </c>
      <c r="F110" s="23">
        <v>29636</v>
      </c>
      <c r="G110" s="5" t="s">
        <v>66</v>
      </c>
      <c r="H110" s="5">
        <v>195</v>
      </c>
      <c r="I110" s="3" t="s">
        <v>2286</v>
      </c>
      <c r="J110" s="6">
        <f>(veteráni!$M$1-F110)/365</f>
        <v>30.424657534246574</v>
      </c>
      <c r="L110" s="145">
        <v>40385</v>
      </c>
      <c r="M110" s="5" t="s">
        <v>1924</v>
      </c>
    </row>
    <row r="111" spans="1:13" ht="12.75">
      <c r="A111" s="3" t="s">
        <v>2226</v>
      </c>
      <c r="B111" s="3">
        <v>23</v>
      </c>
      <c r="C111" s="3" t="s">
        <v>2290</v>
      </c>
      <c r="D111" s="3" t="s">
        <v>531</v>
      </c>
      <c r="E111" s="3" t="s">
        <v>54</v>
      </c>
      <c r="F111" s="4">
        <v>32070</v>
      </c>
      <c r="G111" s="5" t="s">
        <v>105</v>
      </c>
      <c r="H111" s="5">
        <v>202</v>
      </c>
      <c r="I111" s="3" t="s">
        <v>200</v>
      </c>
      <c r="J111" s="6">
        <f>(veteráni!$M$1-F111)/365</f>
        <v>23.756164383561643</v>
      </c>
      <c r="L111" s="145">
        <v>40385</v>
      </c>
      <c r="M111" s="5" t="s">
        <v>1924</v>
      </c>
    </row>
    <row r="112" spans="1:13" ht="12.75">
      <c r="A112" s="3" t="s">
        <v>2226</v>
      </c>
      <c r="B112" s="3">
        <v>43</v>
      </c>
      <c r="C112" t="s">
        <v>2291</v>
      </c>
      <c r="D112" s="3" t="s">
        <v>2292</v>
      </c>
      <c r="E112" s="3" t="s">
        <v>22</v>
      </c>
      <c r="F112" s="4">
        <v>29373</v>
      </c>
      <c r="G112" s="5" t="s">
        <v>146</v>
      </c>
      <c r="H112" s="5">
        <v>190</v>
      </c>
      <c r="I112" s="3" t="s">
        <v>2293</v>
      </c>
      <c r="J112" s="6">
        <f>(veteráni!$M$1-F112)/365</f>
        <v>31.145205479452056</v>
      </c>
      <c r="L112" s="145">
        <v>40385</v>
      </c>
      <c r="M112" s="5" t="s">
        <v>1924</v>
      </c>
    </row>
    <row r="113" spans="1:13" ht="12.75">
      <c r="A113" s="3" t="s">
        <v>2226</v>
      </c>
      <c r="B113" s="3">
        <v>18</v>
      </c>
      <c r="C113" s="3" t="s">
        <v>2294</v>
      </c>
      <c r="D113" s="3" t="s">
        <v>2017</v>
      </c>
      <c r="E113" s="3" t="s">
        <v>17</v>
      </c>
      <c r="F113" s="4">
        <v>31655</v>
      </c>
      <c r="G113" s="5" t="s">
        <v>233</v>
      </c>
      <c r="H113" s="5">
        <v>185</v>
      </c>
      <c r="I113" s="3" t="s">
        <v>2295</v>
      </c>
      <c r="J113" s="6">
        <f>(veteráni!$M$1-F113)/365</f>
        <v>24.893150684931506</v>
      </c>
      <c r="L113" s="145">
        <v>40385</v>
      </c>
      <c r="M113" s="5" t="s">
        <v>1924</v>
      </c>
    </row>
    <row r="114" spans="1:13" ht="12.75">
      <c r="A114" s="3" t="s">
        <v>2226</v>
      </c>
      <c r="B114" s="3">
        <v>64</v>
      </c>
      <c r="C114" s="3" t="s">
        <v>2296</v>
      </c>
      <c r="D114" s="3" t="s">
        <v>158</v>
      </c>
      <c r="E114" s="3" t="s">
        <v>12</v>
      </c>
      <c r="F114" s="4">
        <v>31112</v>
      </c>
      <c r="G114" s="5" t="s">
        <v>73</v>
      </c>
      <c r="H114" s="5">
        <v>210</v>
      </c>
      <c r="I114" s="3" t="s">
        <v>1901</v>
      </c>
      <c r="J114" s="6">
        <f>(veteráni!$M$1-F114)/365</f>
        <v>26.38082191780822</v>
      </c>
      <c r="L114" s="145">
        <v>40385</v>
      </c>
      <c r="M114" s="5" t="s">
        <v>1924</v>
      </c>
    </row>
    <row r="115" spans="1:13" ht="12.75">
      <c r="A115" s="17" t="s">
        <v>2226</v>
      </c>
      <c r="B115" s="57">
        <v>33</v>
      </c>
      <c r="C115" s="57" t="s">
        <v>2297</v>
      </c>
      <c r="D115" s="57" t="s">
        <v>222</v>
      </c>
      <c r="E115" s="57" t="s">
        <v>170</v>
      </c>
      <c r="F115" s="58">
        <v>28127</v>
      </c>
      <c r="G115" s="59" t="s">
        <v>105</v>
      </c>
      <c r="H115" s="59">
        <v>190</v>
      </c>
      <c r="I115" s="57" t="s">
        <v>2298</v>
      </c>
      <c r="J115" s="56">
        <f>(veteráni!$M$1-F115)/365</f>
        <v>34.558904109589044</v>
      </c>
      <c r="L115" s="145">
        <v>40385</v>
      </c>
      <c r="M115" s="5" t="s">
        <v>1924</v>
      </c>
    </row>
    <row r="116" spans="1:13" ht="12.75">
      <c r="A116" s="3" t="s">
        <v>2226</v>
      </c>
      <c r="B116" s="22">
        <v>60</v>
      </c>
      <c r="C116" s="22" t="s">
        <v>2299</v>
      </c>
      <c r="D116" s="22" t="s">
        <v>625</v>
      </c>
      <c r="E116" s="22" t="s">
        <v>170</v>
      </c>
      <c r="F116" s="23">
        <v>29394</v>
      </c>
      <c r="G116" s="24" t="s">
        <v>514</v>
      </c>
      <c r="H116" s="24">
        <v>210</v>
      </c>
      <c r="I116" s="22" t="s">
        <v>2300</v>
      </c>
      <c r="J116" s="11">
        <f>(veteráni!$M$1-F116)/365</f>
        <v>31.087671232876712</v>
      </c>
      <c r="L116" s="145">
        <v>40385</v>
      </c>
      <c r="M116" s="5" t="s">
        <v>1924</v>
      </c>
    </row>
    <row r="117" spans="1:13" ht="12.75">
      <c r="A117" s="3" t="s">
        <v>2226</v>
      </c>
      <c r="B117" s="48"/>
      <c r="C117" s="48" t="s">
        <v>2301</v>
      </c>
      <c r="D117" s="48" t="s">
        <v>377</v>
      </c>
      <c r="E117" s="48" t="s">
        <v>170</v>
      </c>
      <c r="F117" s="71">
        <v>32499</v>
      </c>
      <c r="G117" s="72" t="s">
        <v>2302</v>
      </c>
      <c r="H117" s="72">
        <v>190</v>
      </c>
      <c r="I117" s="48" t="s">
        <v>2303</v>
      </c>
      <c r="J117" s="85">
        <f>(veteráni!$M$1-F117)/365</f>
        <v>22.58082191780822</v>
      </c>
      <c r="L117" s="145">
        <v>40385</v>
      </c>
      <c r="M117" s="5" t="s">
        <v>1924</v>
      </c>
    </row>
    <row r="118" spans="1:13" ht="12.75">
      <c r="A118" s="3" t="s">
        <v>2226</v>
      </c>
      <c r="B118" s="48">
        <v>20</v>
      </c>
      <c r="C118" s="48" t="s">
        <v>2304</v>
      </c>
      <c r="D118" s="48" t="s">
        <v>251</v>
      </c>
      <c r="E118" s="48" t="s">
        <v>170</v>
      </c>
      <c r="F118" s="71">
        <v>30459</v>
      </c>
      <c r="G118" s="72" t="s">
        <v>118</v>
      </c>
      <c r="H118" s="72">
        <v>187</v>
      </c>
      <c r="I118" s="48" t="s">
        <v>2305</v>
      </c>
      <c r="J118" s="85">
        <f>(veteráni!$M$1-F118)/365</f>
        <v>28.16986301369863</v>
      </c>
      <c r="L118" s="145">
        <v>40385</v>
      </c>
      <c r="M118" s="5" t="s">
        <v>1924</v>
      </c>
    </row>
    <row r="119" spans="1:13" ht="12.75">
      <c r="A119" s="3" t="s">
        <v>2226</v>
      </c>
      <c r="B119" s="48">
        <v>2</v>
      </c>
      <c r="C119" s="48" t="s">
        <v>2306</v>
      </c>
      <c r="D119" s="48" t="s">
        <v>2307</v>
      </c>
      <c r="E119" s="48" t="s">
        <v>170</v>
      </c>
      <c r="F119" s="71">
        <v>31091</v>
      </c>
      <c r="G119" s="72" t="s">
        <v>27</v>
      </c>
      <c r="H119" s="72">
        <v>190</v>
      </c>
      <c r="I119" s="48" t="s">
        <v>2058</v>
      </c>
      <c r="J119" s="85">
        <f>(veteráni!$M$1-F119)/365</f>
        <v>26.438356164383563</v>
      </c>
      <c r="L119" s="145">
        <v>40385</v>
      </c>
      <c r="M119" s="5" t="s">
        <v>1924</v>
      </c>
    </row>
    <row r="120" spans="1:13" ht="12.75">
      <c r="A120" s="3" t="s">
        <v>1920</v>
      </c>
      <c r="B120" s="7">
        <v>81</v>
      </c>
      <c r="C120" s="7" t="s">
        <v>2310</v>
      </c>
      <c r="D120" s="7" t="s">
        <v>1292</v>
      </c>
      <c r="E120" s="7" t="s">
        <v>22</v>
      </c>
      <c r="F120" s="8">
        <v>27324</v>
      </c>
      <c r="G120" s="9" t="s">
        <v>66</v>
      </c>
      <c r="H120" s="9">
        <v>192</v>
      </c>
      <c r="I120" s="7" t="s">
        <v>2311</v>
      </c>
      <c r="J120" s="10">
        <f>(veteráni!$M$1-F120)/365</f>
        <v>36.75890410958904</v>
      </c>
      <c r="L120" s="145">
        <v>40399</v>
      </c>
      <c r="M120" s="5" t="s">
        <v>1924</v>
      </c>
    </row>
    <row r="121" spans="1:13" ht="12.75">
      <c r="A121" s="3" t="s">
        <v>1920</v>
      </c>
      <c r="B121" s="3"/>
      <c r="C121" s="3" t="s">
        <v>2314</v>
      </c>
      <c r="D121" s="3" t="s">
        <v>251</v>
      </c>
      <c r="E121" s="3" t="s">
        <v>12</v>
      </c>
      <c r="F121" s="4">
        <v>32483</v>
      </c>
      <c r="G121" s="5" t="s">
        <v>13</v>
      </c>
      <c r="H121" s="5">
        <v>191</v>
      </c>
      <c r="I121" s="3" t="s">
        <v>2315</v>
      </c>
      <c r="J121" s="6">
        <f>(veteráni!$M$1-F121)/365</f>
        <v>22.624657534246577</v>
      </c>
      <c r="L121" s="145">
        <v>40399</v>
      </c>
      <c r="M121" s="5" t="s">
        <v>1924</v>
      </c>
    </row>
    <row r="122" spans="1:13" ht="12.75">
      <c r="A122" s="3" t="s">
        <v>1920</v>
      </c>
      <c r="B122" s="3">
        <v>36</v>
      </c>
      <c r="C122" s="3" t="s">
        <v>2316</v>
      </c>
      <c r="D122" s="3" t="s">
        <v>2075</v>
      </c>
      <c r="E122" s="3" t="s">
        <v>12</v>
      </c>
      <c r="F122" s="4">
        <v>31776</v>
      </c>
      <c r="G122" s="5" t="s">
        <v>570</v>
      </c>
      <c r="H122" s="5">
        <v>180</v>
      </c>
      <c r="I122" s="3" t="s">
        <v>1772</v>
      </c>
      <c r="J122" s="6">
        <f>(veteráni!$M$1-F122)/365</f>
        <v>24.561643835616437</v>
      </c>
      <c r="L122" s="145">
        <v>40399</v>
      </c>
      <c r="M122" s="5" t="s">
        <v>1924</v>
      </c>
    </row>
    <row r="123" spans="1:13" ht="12.75">
      <c r="A123" s="3" t="s">
        <v>1920</v>
      </c>
      <c r="B123" s="3"/>
      <c r="C123" s="3" t="s">
        <v>2317</v>
      </c>
      <c r="D123" s="3" t="s">
        <v>154</v>
      </c>
      <c r="E123" s="3" t="s">
        <v>12</v>
      </c>
      <c r="F123" s="4">
        <v>32787</v>
      </c>
      <c r="G123" s="5" t="s">
        <v>2120</v>
      </c>
      <c r="H123" s="5">
        <v>146</v>
      </c>
      <c r="I123" s="3" t="s">
        <v>467</v>
      </c>
      <c r="J123" s="6">
        <f>(veteráni!$M$1-F123)/365</f>
        <v>21.791780821917808</v>
      </c>
      <c r="L123" s="145">
        <v>40399</v>
      </c>
      <c r="M123" s="5" t="s">
        <v>1924</v>
      </c>
    </row>
    <row r="124" spans="1:13" ht="12.75">
      <c r="A124" s="3" t="s">
        <v>1920</v>
      </c>
      <c r="B124" s="3"/>
      <c r="C124" s="3" t="s">
        <v>2318</v>
      </c>
      <c r="D124" s="3" t="s">
        <v>743</v>
      </c>
      <c r="E124" s="3" t="s">
        <v>54</v>
      </c>
      <c r="F124" s="4">
        <v>32936</v>
      </c>
      <c r="G124" s="5" t="s">
        <v>73</v>
      </c>
      <c r="H124" s="5">
        <v>190</v>
      </c>
      <c r="I124" s="3" t="s">
        <v>2319</v>
      </c>
      <c r="J124" s="6">
        <f>(veteráni!$M$1-F124)/365</f>
        <v>21.383561643835616</v>
      </c>
      <c r="L124" s="145">
        <v>40399</v>
      </c>
      <c r="M124" s="5" t="s">
        <v>1924</v>
      </c>
    </row>
    <row r="125" spans="1:13" ht="12.75">
      <c r="A125" s="3" t="s">
        <v>1920</v>
      </c>
      <c r="B125" s="7">
        <v>22</v>
      </c>
      <c r="C125" s="7" t="s">
        <v>2320</v>
      </c>
      <c r="D125" s="7" t="s">
        <v>244</v>
      </c>
      <c r="E125" s="7" t="s">
        <v>65</v>
      </c>
      <c r="F125" s="8">
        <v>27367</v>
      </c>
      <c r="G125" s="9" t="s">
        <v>2321</v>
      </c>
      <c r="H125" s="9" t="s">
        <v>2322</v>
      </c>
      <c r="I125" s="7" t="s">
        <v>1443</v>
      </c>
      <c r="J125" s="10">
        <f>(veteráni!$M$1-F125)/365</f>
        <v>36.64109589041096</v>
      </c>
      <c r="L125" s="145">
        <v>40399</v>
      </c>
      <c r="M125" s="5" t="s">
        <v>1924</v>
      </c>
    </row>
    <row r="126" spans="1:13" ht="12.75">
      <c r="A126" s="3" t="s">
        <v>1920</v>
      </c>
      <c r="B126" s="3"/>
      <c r="C126" s="3" t="s">
        <v>16</v>
      </c>
      <c r="D126" s="3" t="s">
        <v>1028</v>
      </c>
      <c r="E126" s="3" t="s">
        <v>12</v>
      </c>
      <c r="F126" s="4">
        <v>32625</v>
      </c>
      <c r="G126" s="5" t="s">
        <v>288</v>
      </c>
      <c r="H126" s="5">
        <v>185</v>
      </c>
      <c r="I126" s="3" t="s">
        <v>285</v>
      </c>
      <c r="J126" s="6">
        <f>(veteráni!$M$1-F126)/365</f>
        <v>22.235616438356164</v>
      </c>
      <c r="L126" s="145">
        <v>40399</v>
      </c>
      <c r="M126" s="5" t="s">
        <v>1924</v>
      </c>
    </row>
    <row r="127" spans="1:13" ht="12.75">
      <c r="A127" s="3" t="s">
        <v>1925</v>
      </c>
      <c r="B127" s="3">
        <v>48</v>
      </c>
      <c r="C127" s="3" t="s">
        <v>2323</v>
      </c>
      <c r="D127" s="3" t="s">
        <v>2324</v>
      </c>
      <c r="E127" s="3" t="s">
        <v>22</v>
      </c>
      <c r="F127" s="4">
        <v>30751</v>
      </c>
      <c r="G127" s="5" t="s">
        <v>81</v>
      </c>
      <c r="H127" s="5">
        <v>196</v>
      </c>
      <c r="I127" s="3" t="s">
        <v>2325</v>
      </c>
      <c r="J127" s="6">
        <f>(veteráni!$M$1-F127)/365</f>
        <v>27.36986301369863</v>
      </c>
      <c r="L127" s="145">
        <v>40420</v>
      </c>
      <c r="M127" s="5" t="s">
        <v>1924</v>
      </c>
    </row>
    <row r="128" spans="1:13" ht="12.75">
      <c r="A128" s="17" t="s">
        <v>1925</v>
      </c>
      <c r="B128" s="57">
        <v>45</v>
      </c>
      <c r="C128" s="57" t="s">
        <v>2326</v>
      </c>
      <c r="D128" s="57" t="s">
        <v>2327</v>
      </c>
      <c r="E128" s="57" t="s">
        <v>54</v>
      </c>
      <c r="F128" s="58">
        <v>27954</v>
      </c>
      <c r="G128" s="59" t="s">
        <v>77</v>
      </c>
      <c r="H128" s="59">
        <v>227</v>
      </c>
      <c r="I128" s="57" t="s">
        <v>2328</v>
      </c>
      <c r="J128" s="56">
        <f>(veteráni!$M$1-F128)/365</f>
        <v>35.032876712328765</v>
      </c>
      <c r="L128" s="145">
        <v>40420</v>
      </c>
      <c r="M128" s="1" t="s">
        <v>1922</v>
      </c>
    </row>
    <row r="129" spans="1:13" ht="12.75">
      <c r="A129" s="3" t="s">
        <v>1925</v>
      </c>
      <c r="B129" s="39"/>
      <c r="C129" s="48" t="s">
        <v>1166</v>
      </c>
      <c r="D129" s="48" t="s">
        <v>1325</v>
      </c>
      <c r="E129" s="48" t="s">
        <v>170</v>
      </c>
      <c r="F129" s="40">
        <v>29391</v>
      </c>
      <c r="G129" s="38" t="s">
        <v>13</v>
      </c>
      <c r="H129" s="72">
        <v>180</v>
      </c>
      <c r="I129" s="39" t="s">
        <v>1713</v>
      </c>
      <c r="J129" s="41">
        <f>(veteráni!$M$1-F129)/365</f>
        <v>31.095890410958905</v>
      </c>
      <c r="L129" s="145">
        <v>40420</v>
      </c>
      <c r="M129" s="5" t="s">
        <v>1924</v>
      </c>
    </row>
    <row r="130" spans="1:13" ht="12.75">
      <c r="A130" s="3" t="s">
        <v>1925</v>
      </c>
      <c r="B130" s="3"/>
      <c r="C130" s="3" t="s">
        <v>2329</v>
      </c>
      <c r="D130" s="3" t="s">
        <v>278</v>
      </c>
      <c r="E130" s="3" t="s">
        <v>170</v>
      </c>
      <c r="F130" s="4">
        <v>32988</v>
      </c>
      <c r="G130" s="5" t="s">
        <v>2330</v>
      </c>
      <c r="H130" s="5">
        <v>193</v>
      </c>
      <c r="I130" s="3" t="s">
        <v>2331</v>
      </c>
      <c r="J130" s="6">
        <f>(veteráni!$M$1-F130)/365</f>
        <v>21.24109589041096</v>
      </c>
      <c r="L130" s="145">
        <v>40420</v>
      </c>
      <c r="M130" s="5" t="s">
        <v>1924</v>
      </c>
    </row>
    <row r="131" spans="1:13" ht="12.75">
      <c r="A131" s="3" t="s">
        <v>1925</v>
      </c>
      <c r="B131" s="3">
        <v>32</v>
      </c>
      <c r="C131" s="3" t="s">
        <v>2332</v>
      </c>
      <c r="D131" s="3" t="s">
        <v>2333</v>
      </c>
      <c r="E131" s="3" t="s">
        <v>170</v>
      </c>
      <c r="F131" s="4">
        <v>31525</v>
      </c>
      <c r="G131" s="5" t="s">
        <v>81</v>
      </c>
      <c r="H131" s="5">
        <v>175</v>
      </c>
      <c r="I131" s="3" t="s">
        <v>2334</v>
      </c>
      <c r="J131" s="13">
        <f>(veteráni!$M$1-F131)/365</f>
        <v>25.24931506849315</v>
      </c>
      <c r="L131" s="145">
        <v>40420</v>
      </c>
      <c r="M131" s="5" t="s">
        <v>1924</v>
      </c>
    </row>
    <row r="132" spans="1:13" ht="12.75">
      <c r="A132" s="3" t="s">
        <v>1929</v>
      </c>
      <c r="B132" s="3">
        <v>7</v>
      </c>
      <c r="C132" s="3" t="s">
        <v>2335</v>
      </c>
      <c r="D132" s="3" t="s">
        <v>1891</v>
      </c>
      <c r="E132" s="3" t="s">
        <v>12</v>
      </c>
      <c r="F132" s="4">
        <v>30060</v>
      </c>
      <c r="G132" s="5" t="s">
        <v>279</v>
      </c>
      <c r="H132" s="5">
        <v>209</v>
      </c>
      <c r="I132" s="3" t="s">
        <v>2336</v>
      </c>
      <c r="J132" s="6">
        <f>(veteráni!$M$1-F132)/365</f>
        <v>29.263013698630136</v>
      </c>
      <c r="L132" s="145">
        <v>40429</v>
      </c>
      <c r="M132" s="5" t="s">
        <v>1924</v>
      </c>
    </row>
    <row r="133" spans="1:13" ht="12.75">
      <c r="A133" s="3" t="s">
        <v>1929</v>
      </c>
      <c r="B133" s="3">
        <v>42</v>
      </c>
      <c r="C133" s="3" t="s">
        <v>2337</v>
      </c>
      <c r="D133" s="3" t="s">
        <v>251</v>
      </c>
      <c r="E133" s="3" t="s">
        <v>17</v>
      </c>
      <c r="F133" s="4">
        <v>32145</v>
      </c>
      <c r="G133" s="5" t="s">
        <v>146</v>
      </c>
      <c r="H133" s="5">
        <v>199</v>
      </c>
      <c r="I133" s="3" t="s">
        <v>2338</v>
      </c>
      <c r="J133" s="6">
        <f>(veteráni!$M$1-F133)/365</f>
        <v>23.55068493150685</v>
      </c>
      <c r="L133" s="145">
        <v>40429</v>
      </c>
      <c r="M133" s="5" t="s">
        <v>1924</v>
      </c>
    </row>
    <row r="134" spans="1:13" ht="12.75">
      <c r="A134" s="3" t="s">
        <v>1929</v>
      </c>
      <c r="B134" s="3">
        <v>33</v>
      </c>
      <c r="C134" s="3" t="s">
        <v>2339</v>
      </c>
      <c r="D134" s="3" t="s">
        <v>2340</v>
      </c>
      <c r="E134" s="3" t="s">
        <v>54</v>
      </c>
      <c r="F134" s="4">
        <v>29365</v>
      </c>
      <c r="G134" s="5" t="s">
        <v>118</v>
      </c>
      <c r="H134" s="5">
        <v>187</v>
      </c>
      <c r="I134" s="3" t="s">
        <v>672</v>
      </c>
      <c r="J134" s="6">
        <f>(veteráni!$M$1-F134)/365</f>
        <v>31.167123287671235</v>
      </c>
      <c r="L134" s="145">
        <v>40429</v>
      </c>
      <c r="M134" s="5" t="s">
        <v>1924</v>
      </c>
    </row>
    <row r="135" spans="1:13" ht="12.75">
      <c r="A135" s="3" t="s">
        <v>1929</v>
      </c>
      <c r="B135" s="3">
        <v>9</v>
      </c>
      <c r="C135" s="3" t="s">
        <v>2341</v>
      </c>
      <c r="D135" s="3" t="s">
        <v>1264</v>
      </c>
      <c r="E135" s="3" t="s">
        <v>54</v>
      </c>
      <c r="F135" s="4">
        <v>30163</v>
      </c>
      <c r="G135" s="5" t="s">
        <v>548</v>
      </c>
      <c r="H135" s="5">
        <v>200</v>
      </c>
      <c r="I135" s="3" t="s">
        <v>136</v>
      </c>
      <c r="J135" s="6">
        <f>(veteráni!$M$1-F135)/365</f>
        <v>28.980821917808218</v>
      </c>
      <c r="L135" s="145">
        <v>40429</v>
      </c>
      <c r="M135" s="5" t="s">
        <v>1924</v>
      </c>
    </row>
    <row r="136" spans="1:13" ht="12.75">
      <c r="A136" s="3" t="s">
        <v>1929</v>
      </c>
      <c r="B136" s="7">
        <v>11</v>
      </c>
      <c r="C136" s="7" t="s">
        <v>2342</v>
      </c>
      <c r="D136" s="7" t="s">
        <v>2075</v>
      </c>
      <c r="E136" s="7" t="s">
        <v>39</v>
      </c>
      <c r="F136" s="8">
        <v>27568</v>
      </c>
      <c r="G136" s="9" t="s">
        <v>534</v>
      </c>
      <c r="H136" s="9">
        <v>233</v>
      </c>
      <c r="I136" s="7" t="s">
        <v>2343</v>
      </c>
      <c r="J136" s="10">
        <f>(veteráni!$M$1-F136)/365</f>
        <v>36.09041095890411</v>
      </c>
      <c r="L136" s="145">
        <v>40429</v>
      </c>
      <c r="M136" s="5" t="s">
        <v>1924</v>
      </c>
    </row>
    <row r="137" spans="1:13" ht="12.75">
      <c r="A137" s="3" t="s">
        <v>1929</v>
      </c>
      <c r="B137" s="7">
        <v>93</v>
      </c>
      <c r="C137" s="7" t="s">
        <v>2344</v>
      </c>
      <c r="D137" s="7" t="s">
        <v>1360</v>
      </c>
      <c r="E137" s="7" t="s">
        <v>12</v>
      </c>
      <c r="F137" s="8">
        <v>26276</v>
      </c>
      <c r="G137" s="9" t="s">
        <v>66</v>
      </c>
      <c r="H137" s="9">
        <v>195</v>
      </c>
      <c r="I137" s="7" t="s">
        <v>2345</v>
      </c>
      <c r="J137" s="10">
        <f>(veteráni!$M$1-F137)/365</f>
        <v>39.63013698630137</v>
      </c>
      <c r="L137" s="145">
        <v>40429</v>
      </c>
      <c r="M137" s="1" t="s">
        <v>1922</v>
      </c>
    </row>
    <row r="138" spans="1:13" ht="12.75">
      <c r="A138" s="3" t="s">
        <v>1929</v>
      </c>
      <c r="B138" s="3">
        <v>25</v>
      </c>
      <c r="C138" s="3" t="s">
        <v>2346</v>
      </c>
      <c r="D138" s="3" t="s">
        <v>184</v>
      </c>
      <c r="E138" s="3" t="s">
        <v>54</v>
      </c>
      <c r="F138" s="4">
        <v>29922</v>
      </c>
      <c r="G138" s="5" t="s">
        <v>752</v>
      </c>
      <c r="H138" s="5">
        <v>200</v>
      </c>
      <c r="I138" s="3" t="s">
        <v>2347</v>
      </c>
      <c r="J138" s="6">
        <f>(veteráni!$M$1-F138)/365</f>
        <v>29.64109589041096</v>
      </c>
      <c r="L138" s="145">
        <v>40429</v>
      </c>
      <c r="M138" s="5" t="s">
        <v>1924</v>
      </c>
    </row>
    <row r="139" spans="1:13" ht="12.75">
      <c r="A139" s="3" t="s">
        <v>1929</v>
      </c>
      <c r="B139" s="7">
        <v>35</v>
      </c>
      <c r="C139" s="7" t="s">
        <v>2348</v>
      </c>
      <c r="D139" s="7" t="s">
        <v>232</v>
      </c>
      <c r="E139" s="7" t="s">
        <v>12</v>
      </c>
      <c r="F139" s="8">
        <v>26545</v>
      </c>
      <c r="G139" s="9" t="s">
        <v>1361</v>
      </c>
      <c r="H139" s="9" t="s">
        <v>2349</v>
      </c>
      <c r="I139" s="7" t="s">
        <v>750</v>
      </c>
      <c r="J139" s="10">
        <f>(veteráni!$M$1-F139)/365</f>
        <v>38.893150684931506</v>
      </c>
      <c r="L139" s="145">
        <v>40429</v>
      </c>
      <c r="M139" s="5" t="s">
        <v>1924</v>
      </c>
    </row>
    <row r="140" spans="1:13" ht="12.75">
      <c r="A140" s="3" t="s">
        <v>1929</v>
      </c>
      <c r="B140" s="3">
        <v>16</v>
      </c>
      <c r="C140" s="3" t="s">
        <v>2040</v>
      </c>
      <c r="D140" s="3" t="s">
        <v>278</v>
      </c>
      <c r="E140" s="3" t="s">
        <v>17</v>
      </c>
      <c r="F140" s="4">
        <v>28871</v>
      </c>
      <c r="G140" s="5" t="s">
        <v>241</v>
      </c>
      <c r="H140" s="5">
        <v>195</v>
      </c>
      <c r="I140" s="3" t="s">
        <v>2350</v>
      </c>
      <c r="J140" s="6">
        <f>(veteráni!$M$1-F140)/365</f>
        <v>32.52054794520548</v>
      </c>
      <c r="L140" s="145">
        <v>40429</v>
      </c>
      <c r="M140" s="5" t="s">
        <v>1924</v>
      </c>
    </row>
    <row r="141" spans="1:13" ht="12.75">
      <c r="A141" s="3" t="s">
        <v>1929</v>
      </c>
      <c r="B141" s="3">
        <v>21</v>
      </c>
      <c r="C141" s="3" t="s">
        <v>2351</v>
      </c>
      <c r="D141" s="3" t="s">
        <v>1609</v>
      </c>
      <c r="E141" s="3" t="s">
        <v>17</v>
      </c>
      <c r="F141" s="4">
        <v>30991</v>
      </c>
      <c r="G141" s="5" t="s">
        <v>135</v>
      </c>
      <c r="H141" s="5">
        <v>202</v>
      </c>
      <c r="I141" s="3" t="s">
        <v>1503</v>
      </c>
      <c r="J141" s="6">
        <f>(veteráni!$M$1-F141)/365</f>
        <v>26.71232876712329</v>
      </c>
      <c r="L141" s="145">
        <v>40429</v>
      </c>
      <c r="M141" s="5" t="s">
        <v>1924</v>
      </c>
    </row>
    <row r="142" spans="1:13" ht="12.75">
      <c r="A142" s="3" t="s">
        <v>1929</v>
      </c>
      <c r="B142" s="39">
        <v>32</v>
      </c>
      <c r="C142" s="39" t="s">
        <v>2352</v>
      </c>
      <c r="D142" s="39" t="s">
        <v>21</v>
      </c>
      <c r="E142" s="39" t="s">
        <v>170</v>
      </c>
      <c r="F142" s="40">
        <v>31203</v>
      </c>
      <c r="G142" s="38" t="s">
        <v>248</v>
      </c>
      <c r="H142" s="38">
        <v>218</v>
      </c>
      <c r="I142" s="39" t="s">
        <v>1954</v>
      </c>
      <c r="J142" s="41">
        <f>(veteráni!$M$1-F142)/365</f>
        <v>26.13150684931507</v>
      </c>
      <c r="L142" s="145">
        <v>40429</v>
      </c>
      <c r="M142" s="5" t="s">
        <v>1924</v>
      </c>
    </row>
    <row r="143" spans="1:13" ht="12.75">
      <c r="A143" s="3" t="s">
        <v>1935</v>
      </c>
      <c r="B143" s="7">
        <v>21</v>
      </c>
      <c r="C143" s="7" t="s">
        <v>2353</v>
      </c>
      <c r="D143" s="7" t="s">
        <v>1300</v>
      </c>
      <c r="E143" s="7" t="s">
        <v>39</v>
      </c>
      <c r="F143" s="8">
        <v>26237</v>
      </c>
      <c r="G143" s="9" t="s">
        <v>105</v>
      </c>
      <c r="H143" s="9">
        <v>224</v>
      </c>
      <c r="I143" s="7" t="s">
        <v>122</v>
      </c>
      <c r="J143" s="10">
        <f>(veteráni!$M$1-F143)/365</f>
        <v>39.73698630136986</v>
      </c>
      <c r="L143" s="145">
        <v>40435</v>
      </c>
      <c r="M143" s="5" t="s">
        <v>1924</v>
      </c>
    </row>
    <row r="144" spans="1:13" ht="12.75">
      <c r="A144" s="3" t="s">
        <v>1935</v>
      </c>
      <c r="B144" s="3"/>
      <c r="C144" s="3" t="s">
        <v>2357</v>
      </c>
      <c r="D144" s="3" t="s">
        <v>806</v>
      </c>
      <c r="E144" s="3" t="s">
        <v>12</v>
      </c>
      <c r="F144" s="4">
        <v>31960</v>
      </c>
      <c r="G144" s="5" t="s">
        <v>44</v>
      </c>
      <c r="H144" s="5">
        <v>183</v>
      </c>
      <c r="I144" s="3" t="s">
        <v>1091</v>
      </c>
      <c r="J144" s="6">
        <f>(veteráni!$M$1-F144)/365</f>
        <v>24.057534246575344</v>
      </c>
      <c r="L144" s="145">
        <v>40435</v>
      </c>
      <c r="M144" s="5" t="s">
        <v>1924</v>
      </c>
    </row>
    <row r="145" spans="1:13" ht="12.75">
      <c r="A145" s="3" t="s">
        <v>2457</v>
      </c>
      <c r="B145" s="3">
        <v>14</v>
      </c>
      <c r="C145" s="3" t="s">
        <v>443</v>
      </c>
      <c r="D145" s="3" t="s">
        <v>444</v>
      </c>
      <c r="E145" s="3" t="s">
        <v>22</v>
      </c>
      <c r="F145" s="4">
        <v>29304</v>
      </c>
      <c r="G145" s="5" t="s">
        <v>105</v>
      </c>
      <c r="H145" s="5">
        <v>195</v>
      </c>
      <c r="I145" s="3" t="s">
        <v>445</v>
      </c>
      <c r="J145" s="11">
        <f>(veteráni!$M$1-F145)/365</f>
        <v>31.334246575342465</v>
      </c>
      <c r="L145" s="145">
        <v>40735</v>
      </c>
      <c r="M145" s="5" t="s">
        <v>1924</v>
      </c>
    </row>
    <row r="146" spans="1:13" ht="12.75">
      <c r="A146" s="3" t="s">
        <v>2457</v>
      </c>
      <c r="B146" s="22">
        <v>33</v>
      </c>
      <c r="C146" s="3" t="s">
        <v>446</v>
      </c>
      <c r="D146" s="3" t="s">
        <v>447</v>
      </c>
      <c r="E146" s="3" t="s">
        <v>17</v>
      </c>
      <c r="F146" s="4">
        <v>29306</v>
      </c>
      <c r="G146" s="5" t="s">
        <v>73</v>
      </c>
      <c r="H146" s="5">
        <v>220</v>
      </c>
      <c r="I146" s="3" t="s">
        <v>448</v>
      </c>
      <c r="J146" s="11">
        <f>(veteráni!$M$1-F146)/365</f>
        <v>31.328767123287673</v>
      </c>
      <c r="L146" s="145">
        <v>40735</v>
      </c>
      <c r="M146" s="5" t="s">
        <v>1924</v>
      </c>
    </row>
    <row r="147" spans="1:13" ht="12.75">
      <c r="A147" s="3" t="s">
        <v>2457</v>
      </c>
      <c r="B147" s="7">
        <v>51</v>
      </c>
      <c r="C147" s="7" t="s">
        <v>449</v>
      </c>
      <c r="D147" s="7" t="s">
        <v>450</v>
      </c>
      <c r="E147" s="7" t="s">
        <v>65</v>
      </c>
      <c r="F147" s="8">
        <v>27684</v>
      </c>
      <c r="G147" s="9" t="s">
        <v>288</v>
      </c>
      <c r="H147" s="9">
        <v>196</v>
      </c>
      <c r="I147" s="7" t="s">
        <v>451</v>
      </c>
      <c r="J147" s="10">
        <f>(veteráni!$M$1-F147)/365</f>
        <v>35.772602739726025</v>
      </c>
      <c r="L147" s="145">
        <v>40735</v>
      </c>
      <c r="M147" s="5" t="s">
        <v>1924</v>
      </c>
    </row>
    <row r="148" spans="1:13" ht="12.75">
      <c r="A148" s="3" t="s">
        <v>2457</v>
      </c>
      <c r="B148" s="22">
        <v>2</v>
      </c>
      <c r="C148" s="22" t="s">
        <v>452</v>
      </c>
      <c r="D148" s="22" t="s">
        <v>21</v>
      </c>
      <c r="E148" s="69" t="s">
        <v>22</v>
      </c>
      <c r="F148" s="23">
        <v>31804</v>
      </c>
      <c r="G148" s="24" t="s">
        <v>453</v>
      </c>
      <c r="H148" s="24">
        <v>190</v>
      </c>
      <c r="I148" s="22" t="s">
        <v>454</v>
      </c>
      <c r="J148" s="11">
        <f>(veteráni!$M$1-F148)/365</f>
        <v>24.484931506849314</v>
      </c>
      <c r="L148" s="145">
        <v>40735</v>
      </c>
      <c r="M148" s="5" t="s">
        <v>1924</v>
      </c>
    </row>
    <row r="149" spans="1:13" ht="12.75">
      <c r="A149" s="3" t="s">
        <v>2457</v>
      </c>
      <c r="B149" s="22">
        <v>21</v>
      </c>
      <c r="C149" s="3" t="s">
        <v>455</v>
      </c>
      <c r="D149" s="3" t="s">
        <v>456</v>
      </c>
      <c r="E149" s="3" t="s">
        <v>22</v>
      </c>
      <c r="F149" s="4">
        <v>31245</v>
      </c>
      <c r="G149" s="5" t="s">
        <v>374</v>
      </c>
      <c r="H149" s="5">
        <v>183</v>
      </c>
      <c r="I149" s="3" t="s">
        <v>457</v>
      </c>
      <c r="J149" s="11">
        <f>(veteráni!$M$1-F149)/365</f>
        <v>26.016438356164382</v>
      </c>
      <c r="L149" s="145">
        <v>40735</v>
      </c>
      <c r="M149" s="5" t="s">
        <v>1924</v>
      </c>
    </row>
    <row r="150" spans="1:13" ht="12.75">
      <c r="A150" s="3" t="s">
        <v>2457</v>
      </c>
      <c r="B150" s="3">
        <v>4</v>
      </c>
      <c r="C150" s="3" t="s">
        <v>458</v>
      </c>
      <c r="D150" s="3" t="s">
        <v>459</v>
      </c>
      <c r="E150" s="3" t="s">
        <v>39</v>
      </c>
      <c r="F150" s="4">
        <v>29032</v>
      </c>
      <c r="G150" s="5" t="s">
        <v>77</v>
      </c>
      <c r="H150" s="5">
        <v>215</v>
      </c>
      <c r="I150" s="3" t="s">
        <v>265</v>
      </c>
      <c r="J150" s="11">
        <f>(veteráni!$M$1-F150)/365</f>
        <v>32.07945205479452</v>
      </c>
      <c r="L150" s="145">
        <v>40735</v>
      </c>
      <c r="M150" s="5" t="s">
        <v>1924</v>
      </c>
    </row>
    <row r="151" spans="1:13" ht="12.75">
      <c r="A151" s="3" t="s">
        <v>2457</v>
      </c>
      <c r="B151" s="3">
        <v>27</v>
      </c>
      <c r="C151" s="3" t="s">
        <v>460</v>
      </c>
      <c r="D151" s="3" t="s">
        <v>461</v>
      </c>
      <c r="E151" s="3" t="s">
        <v>22</v>
      </c>
      <c r="F151" s="4">
        <v>29263</v>
      </c>
      <c r="G151" s="5" t="s">
        <v>40</v>
      </c>
      <c r="H151" s="5">
        <v>200</v>
      </c>
      <c r="I151" s="3" t="s">
        <v>462</v>
      </c>
      <c r="J151" s="11">
        <f>(veteráni!$M$1-F151)/365</f>
        <v>31.446575342465753</v>
      </c>
      <c r="L151" s="145">
        <v>40735</v>
      </c>
      <c r="M151" s="5" t="s">
        <v>1924</v>
      </c>
    </row>
    <row r="152" spans="1:13" ht="12.75">
      <c r="A152" s="3" t="s">
        <v>2457</v>
      </c>
      <c r="B152" s="22">
        <v>28</v>
      </c>
      <c r="C152" s="22" t="s">
        <v>498</v>
      </c>
      <c r="D152" s="22" t="s">
        <v>365</v>
      </c>
      <c r="E152" s="22" t="s">
        <v>54</v>
      </c>
      <c r="F152" s="23">
        <v>31564</v>
      </c>
      <c r="G152" s="24" t="s">
        <v>371</v>
      </c>
      <c r="H152" s="24">
        <v>234</v>
      </c>
      <c r="I152" s="22" t="s">
        <v>467</v>
      </c>
      <c r="J152" s="11">
        <f>(veteráni!$M$1-F152)/365</f>
        <v>25.14246575342466</v>
      </c>
      <c r="L152" s="145">
        <v>40735</v>
      </c>
      <c r="M152" s="5" t="s">
        <v>1924</v>
      </c>
    </row>
    <row r="153" spans="1:13" ht="12.75">
      <c r="A153" s="3" t="s">
        <v>2457</v>
      </c>
      <c r="B153" s="22">
        <v>36</v>
      </c>
      <c r="C153" s="22" t="s">
        <v>499</v>
      </c>
      <c r="D153" s="22" t="s">
        <v>500</v>
      </c>
      <c r="E153" s="22" t="s">
        <v>54</v>
      </c>
      <c r="F153" s="23">
        <v>32849</v>
      </c>
      <c r="G153" s="24" t="s">
        <v>155</v>
      </c>
      <c r="H153" s="24">
        <v>183</v>
      </c>
      <c r="I153" s="22" t="s">
        <v>501</v>
      </c>
      <c r="J153" s="11">
        <f>(veteráni!$M$1-F153)/365</f>
        <v>21.621917808219177</v>
      </c>
      <c r="L153" s="145">
        <v>40735</v>
      </c>
      <c r="M153" s="5" t="s">
        <v>1924</v>
      </c>
    </row>
    <row r="154" spans="1:13" ht="12.75">
      <c r="A154" s="3" t="s">
        <v>2457</v>
      </c>
      <c r="B154" s="22">
        <v>5</v>
      </c>
      <c r="C154" s="22" t="s">
        <v>463</v>
      </c>
      <c r="D154" s="22" t="s">
        <v>251</v>
      </c>
      <c r="E154" s="22" t="s">
        <v>54</v>
      </c>
      <c r="F154" s="23">
        <v>32189</v>
      </c>
      <c r="G154" s="24" t="s">
        <v>40</v>
      </c>
      <c r="H154" s="24">
        <v>172</v>
      </c>
      <c r="I154" s="22" t="s">
        <v>464</v>
      </c>
      <c r="J154" s="6">
        <f>(veteráni!$M$1-F154)/365</f>
        <v>23.43013698630137</v>
      </c>
      <c r="L154" s="145">
        <v>40735</v>
      </c>
      <c r="M154" s="5" t="s">
        <v>1924</v>
      </c>
    </row>
    <row r="155" spans="1:13" ht="12.75">
      <c r="A155" s="3" t="s">
        <v>2457</v>
      </c>
      <c r="B155" s="22">
        <v>20</v>
      </c>
      <c r="C155" s="22" t="s">
        <v>465</v>
      </c>
      <c r="D155" s="22" t="s">
        <v>466</v>
      </c>
      <c r="E155" s="22" t="s">
        <v>12</v>
      </c>
      <c r="F155" s="23">
        <v>32093</v>
      </c>
      <c r="G155" s="24" t="s">
        <v>44</v>
      </c>
      <c r="H155" s="24">
        <v>190</v>
      </c>
      <c r="I155" s="22" t="s">
        <v>467</v>
      </c>
      <c r="J155" s="6">
        <f>(veteráni!$M$1-F155)/365</f>
        <v>23.693150684931506</v>
      </c>
      <c r="L155" s="145">
        <v>40735</v>
      </c>
      <c r="M155" s="5" t="s">
        <v>1924</v>
      </c>
    </row>
    <row r="156" spans="1:13" ht="12.75">
      <c r="A156" s="3" t="s">
        <v>2457</v>
      </c>
      <c r="B156" s="22">
        <v>6</v>
      </c>
      <c r="C156" s="3" t="s">
        <v>468</v>
      </c>
      <c r="D156" s="3" t="s">
        <v>469</v>
      </c>
      <c r="E156" s="3" t="s">
        <v>12</v>
      </c>
      <c r="F156" s="4">
        <v>30012</v>
      </c>
      <c r="G156" s="5" t="s">
        <v>374</v>
      </c>
      <c r="H156" s="5">
        <v>194</v>
      </c>
      <c r="I156" s="3" t="s">
        <v>470</v>
      </c>
      <c r="J156" s="6">
        <f>(veteráni!$M$1-F156)/365</f>
        <v>29.394520547945206</v>
      </c>
      <c r="L156" s="145">
        <v>40735</v>
      </c>
      <c r="M156" s="5" t="s">
        <v>1924</v>
      </c>
    </row>
    <row r="157" spans="1:13" ht="12.75">
      <c r="A157" s="3" t="s">
        <v>2457</v>
      </c>
      <c r="B157" s="3">
        <v>27</v>
      </c>
      <c r="C157" s="3" t="s">
        <v>471</v>
      </c>
      <c r="D157" s="3" t="s">
        <v>472</v>
      </c>
      <c r="E157" s="3" t="s">
        <v>12</v>
      </c>
      <c r="F157" s="4">
        <v>29359</v>
      </c>
      <c r="G157" s="5" t="s">
        <v>105</v>
      </c>
      <c r="H157" s="5">
        <v>215</v>
      </c>
      <c r="I157" s="3" t="s">
        <v>473</v>
      </c>
      <c r="J157" s="6">
        <f>(veteráni!$M$1-F157)/365</f>
        <v>31.183561643835617</v>
      </c>
      <c r="L157" s="145">
        <v>40735</v>
      </c>
      <c r="M157" s="1" t="s">
        <v>1922</v>
      </c>
    </row>
    <row r="158" spans="1:13" ht="12.75">
      <c r="A158" s="3" t="s">
        <v>2457</v>
      </c>
      <c r="B158" s="7">
        <v>90</v>
      </c>
      <c r="C158" s="7" t="s">
        <v>474</v>
      </c>
      <c r="D158" s="7" t="s">
        <v>475</v>
      </c>
      <c r="E158" s="7" t="s">
        <v>12</v>
      </c>
      <c r="F158" s="8">
        <v>25726</v>
      </c>
      <c r="G158" s="9" t="s">
        <v>66</v>
      </c>
      <c r="H158" s="9">
        <v>205</v>
      </c>
      <c r="I158" s="7" t="s">
        <v>82</v>
      </c>
      <c r="J158" s="10">
        <f>(veteráni!$M$1-F158)/365</f>
        <v>41.136986301369866</v>
      </c>
      <c r="L158" s="145">
        <v>40735</v>
      </c>
      <c r="M158" s="1" t="s">
        <v>1922</v>
      </c>
    </row>
    <row r="159" spans="1:13" ht="12.75">
      <c r="A159" s="3" t="s">
        <v>2457</v>
      </c>
      <c r="B159" s="3">
        <v>10</v>
      </c>
      <c r="C159" s="3" t="s">
        <v>476</v>
      </c>
      <c r="D159" s="3" t="s">
        <v>477</v>
      </c>
      <c r="E159" s="3" t="s">
        <v>22</v>
      </c>
      <c r="F159" s="4">
        <v>28871</v>
      </c>
      <c r="G159" s="5" t="s">
        <v>40</v>
      </c>
      <c r="H159" s="5">
        <v>210</v>
      </c>
      <c r="I159" s="3" t="s">
        <v>478</v>
      </c>
      <c r="J159" s="6">
        <f>(veteráni!$M$1-F159)/365</f>
        <v>32.52054794520548</v>
      </c>
      <c r="L159" s="145">
        <v>40735</v>
      </c>
      <c r="M159" s="5" t="s">
        <v>1924</v>
      </c>
    </row>
    <row r="160" spans="1:13" ht="12.75">
      <c r="A160" s="3" t="s">
        <v>2457</v>
      </c>
      <c r="B160" s="3">
        <v>94</v>
      </c>
      <c r="C160" s="3" t="s">
        <v>479</v>
      </c>
      <c r="D160" s="3" t="s">
        <v>480</v>
      </c>
      <c r="E160" s="3" t="s">
        <v>65</v>
      </c>
      <c r="F160" s="4">
        <v>30790</v>
      </c>
      <c r="G160" s="5" t="s">
        <v>51</v>
      </c>
      <c r="H160" s="5">
        <v>194</v>
      </c>
      <c r="I160" s="3" t="s">
        <v>208</v>
      </c>
      <c r="J160" s="6">
        <f>(veteráni!$M$1-F160)/365</f>
        <v>27.263013698630136</v>
      </c>
      <c r="L160" s="145">
        <v>40735</v>
      </c>
      <c r="M160" s="1" t="s">
        <v>1922</v>
      </c>
    </row>
    <row r="161" spans="1:13" ht="12.75">
      <c r="A161" s="3" t="s">
        <v>2457</v>
      </c>
      <c r="B161" s="22">
        <v>9</v>
      </c>
      <c r="C161" s="22" t="s">
        <v>502</v>
      </c>
      <c r="D161" s="22" t="s">
        <v>503</v>
      </c>
      <c r="E161" s="22" t="s">
        <v>54</v>
      </c>
      <c r="F161" s="23">
        <v>33642</v>
      </c>
      <c r="G161" s="24" t="s">
        <v>371</v>
      </c>
      <c r="H161" s="24">
        <v>201</v>
      </c>
      <c r="I161" s="22" t="s">
        <v>504</v>
      </c>
      <c r="J161" s="11">
        <f>(veteráni!$M$1-F161)/365</f>
        <v>19.44931506849315</v>
      </c>
      <c r="L161" s="145">
        <v>40735</v>
      </c>
      <c r="M161" s="5" t="s">
        <v>1924</v>
      </c>
    </row>
    <row r="162" spans="1:13" ht="12.75">
      <c r="A162" s="3" t="s">
        <v>2457</v>
      </c>
      <c r="B162" s="3">
        <v>7</v>
      </c>
      <c r="C162" s="3" t="s">
        <v>481</v>
      </c>
      <c r="D162" s="3" t="s">
        <v>202</v>
      </c>
      <c r="E162" s="3" t="s">
        <v>12</v>
      </c>
      <c r="F162" s="4">
        <v>30182</v>
      </c>
      <c r="G162" s="5" t="s">
        <v>35</v>
      </c>
      <c r="H162" s="5">
        <v>193</v>
      </c>
      <c r="I162" s="3" t="s">
        <v>482</v>
      </c>
      <c r="J162" s="6">
        <f>(veteráni!$M$1-F162)/365</f>
        <v>28.92876712328767</v>
      </c>
      <c r="L162" s="145">
        <v>40735</v>
      </c>
      <c r="M162" s="5" t="s">
        <v>1924</v>
      </c>
    </row>
    <row r="163" spans="1:13" ht="12.75">
      <c r="A163" s="3" t="s">
        <v>2457</v>
      </c>
      <c r="B163" s="3">
        <v>57</v>
      </c>
      <c r="C163" s="3" t="s">
        <v>483</v>
      </c>
      <c r="D163" s="3" t="s">
        <v>484</v>
      </c>
      <c r="E163" s="3" t="s">
        <v>22</v>
      </c>
      <c r="F163" s="4">
        <v>31684</v>
      </c>
      <c r="G163" s="5" t="s">
        <v>81</v>
      </c>
      <c r="H163" s="5">
        <v>180</v>
      </c>
      <c r="I163" s="3" t="s">
        <v>122</v>
      </c>
      <c r="J163" s="6">
        <f>(veteráni!$M$1-F163)/365</f>
        <v>24.813698630136987</v>
      </c>
      <c r="L163" s="145">
        <v>40735</v>
      </c>
      <c r="M163" s="5" t="s">
        <v>1924</v>
      </c>
    </row>
    <row r="164" spans="1:13" ht="12.75">
      <c r="A164" s="3" t="s">
        <v>2457</v>
      </c>
      <c r="B164" s="22">
        <v>43</v>
      </c>
      <c r="C164" s="3" t="s">
        <v>485</v>
      </c>
      <c r="D164" s="3" t="s">
        <v>486</v>
      </c>
      <c r="E164" s="3" t="s">
        <v>17</v>
      </c>
      <c r="F164" s="4">
        <v>31090</v>
      </c>
      <c r="G164" s="5" t="s">
        <v>35</v>
      </c>
      <c r="H164" s="5">
        <v>180</v>
      </c>
      <c r="I164" s="3" t="s">
        <v>487</v>
      </c>
      <c r="J164" s="6">
        <f>(veteráni!$M$1-F164)/365</f>
        <v>26.44109589041096</v>
      </c>
      <c r="L164" s="145">
        <v>40735</v>
      </c>
      <c r="M164" s="5" t="s">
        <v>1924</v>
      </c>
    </row>
    <row r="165" spans="1:13" ht="12.75">
      <c r="A165" s="3" t="s">
        <v>2457</v>
      </c>
      <c r="B165" s="3">
        <v>3</v>
      </c>
      <c r="C165" s="3" t="s">
        <v>488</v>
      </c>
      <c r="D165" s="3" t="s">
        <v>489</v>
      </c>
      <c r="E165" s="3" t="s">
        <v>39</v>
      </c>
      <c r="F165" s="4">
        <v>28187</v>
      </c>
      <c r="G165" s="5" t="s">
        <v>40</v>
      </c>
      <c r="H165" s="5">
        <v>188</v>
      </c>
      <c r="I165" s="3" t="s">
        <v>490</v>
      </c>
      <c r="J165" s="6">
        <f>(veteráni!$M$1-F165)/365</f>
        <v>34.394520547945206</v>
      </c>
      <c r="L165" s="145">
        <v>40735</v>
      </c>
      <c r="M165" s="5" t="s">
        <v>1924</v>
      </c>
    </row>
    <row r="166" spans="1:13" ht="12.75">
      <c r="A166" s="3" t="s">
        <v>2457</v>
      </c>
      <c r="B166" s="3">
        <v>8</v>
      </c>
      <c r="C166" s="3" t="s">
        <v>491</v>
      </c>
      <c r="D166" s="3" t="s">
        <v>492</v>
      </c>
      <c r="E166" s="3" t="s">
        <v>39</v>
      </c>
      <c r="F166" s="4">
        <v>29709</v>
      </c>
      <c r="G166" s="5" t="s">
        <v>66</v>
      </c>
      <c r="H166" s="5">
        <v>229</v>
      </c>
      <c r="I166" s="3" t="s">
        <v>493</v>
      </c>
      <c r="J166" s="11">
        <f>(veteráni!$M$1-F166)/365</f>
        <v>30.224657534246575</v>
      </c>
      <c r="L166" s="145">
        <v>40735</v>
      </c>
      <c r="M166" s="5" t="s">
        <v>1924</v>
      </c>
    </row>
    <row r="167" spans="1:13" ht="12.75">
      <c r="A167" s="3" t="s">
        <v>2457</v>
      </c>
      <c r="B167" s="22">
        <v>72</v>
      </c>
      <c r="C167" s="22" t="s">
        <v>494</v>
      </c>
      <c r="D167" s="22" t="s">
        <v>80</v>
      </c>
      <c r="E167" s="22" t="s">
        <v>12</v>
      </c>
      <c r="F167" s="23">
        <v>32042</v>
      </c>
      <c r="G167" s="24" t="s">
        <v>453</v>
      </c>
      <c r="H167" s="24">
        <v>170</v>
      </c>
      <c r="I167" s="22" t="s">
        <v>495</v>
      </c>
      <c r="J167" s="11">
        <f>(veteráni!$M$1-F167)/365</f>
        <v>23.832876712328765</v>
      </c>
      <c r="L167" s="145">
        <v>40735</v>
      </c>
      <c r="M167" s="5" t="s">
        <v>1924</v>
      </c>
    </row>
    <row r="168" spans="1:13" ht="12.75">
      <c r="A168" s="3" t="s">
        <v>2457</v>
      </c>
      <c r="B168" s="22">
        <v>23</v>
      </c>
      <c r="C168" s="22" t="s">
        <v>505</v>
      </c>
      <c r="D168" s="22" t="s">
        <v>506</v>
      </c>
      <c r="E168" s="22" t="s">
        <v>12</v>
      </c>
      <c r="F168" s="23">
        <v>31806</v>
      </c>
      <c r="G168" s="24" t="s">
        <v>155</v>
      </c>
      <c r="H168" s="24">
        <v>195</v>
      </c>
      <c r="I168" s="22" t="s">
        <v>507</v>
      </c>
      <c r="J168" s="11">
        <f>(veteráni!$M$1-F168)/365</f>
        <v>24.47945205479452</v>
      </c>
      <c r="L168" s="145">
        <v>40735</v>
      </c>
      <c r="M168" s="5" t="s">
        <v>1924</v>
      </c>
    </row>
    <row r="169" spans="1:13" ht="12.75">
      <c r="A169" s="3" t="s">
        <v>2457</v>
      </c>
      <c r="B169" s="22">
        <v>44</v>
      </c>
      <c r="C169" s="22" t="s">
        <v>508</v>
      </c>
      <c r="D169" s="22" t="s">
        <v>509</v>
      </c>
      <c r="E169" s="22" t="s">
        <v>54</v>
      </c>
      <c r="F169" s="23">
        <v>30560</v>
      </c>
      <c r="G169" s="24" t="s">
        <v>371</v>
      </c>
      <c r="H169" s="24">
        <v>224</v>
      </c>
      <c r="I169" s="22" t="s">
        <v>510</v>
      </c>
      <c r="J169" s="11">
        <f>(veteráni!$M$1-F169)/365</f>
        <v>27.893150684931506</v>
      </c>
      <c r="L169" s="145">
        <v>40735</v>
      </c>
      <c r="M169" s="5" t="s">
        <v>1924</v>
      </c>
    </row>
    <row r="170" spans="1:13" ht="12.75">
      <c r="A170" s="3" t="s">
        <v>2457</v>
      </c>
      <c r="B170" s="22">
        <v>1</v>
      </c>
      <c r="C170" s="22" t="s">
        <v>221</v>
      </c>
      <c r="D170" s="22" t="s">
        <v>511</v>
      </c>
      <c r="E170" s="22" t="s">
        <v>170</v>
      </c>
      <c r="F170" s="23">
        <v>33612</v>
      </c>
      <c r="G170" s="24" t="s">
        <v>371</v>
      </c>
      <c r="H170" s="24">
        <v>175</v>
      </c>
      <c r="I170" s="22" t="s">
        <v>313</v>
      </c>
      <c r="J170" s="11">
        <f>(veteráni!$M$1-F170)/365</f>
        <v>19.53150684931507</v>
      </c>
      <c r="L170" s="145">
        <v>40735</v>
      </c>
      <c r="M170" s="5" t="s">
        <v>1924</v>
      </c>
    </row>
    <row r="171" spans="1:13" ht="12.75">
      <c r="A171" s="3" t="s">
        <v>2457</v>
      </c>
      <c r="B171" s="3">
        <v>40</v>
      </c>
      <c r="C171" s="3" t="s">
        <v>512</v>
      </c>
      <c r="D171" s="3" t="s">
        <v>513</v>
      </c>
      <c r="E171" s="3" t="s">
        <v>170</v>
      </c>
      <c r="F171" s="4">
        <v>28635</v>
      </c>
      <c r="G171" s="5" t="s">
        <v>514</v>
      </c>
      <c r="H171" s="5">
        <v>198</v>
      </c>
      <c r="I171" s="3" t="s">
        <v>515</v>
      </c>
      <c r="J171" s="41">
        <f>(veteráni!$M$1-F171)/365</f>
        <v>33.16712328767123</v>
      </c>
      <c r="L171" s="145">
        <v>40735</v>
      </c>
      <c r="M171" s="5" t="s">
        <v>1924</v>
      </c>
    </row>
    <row r="172" spans="1:13" ht="12.75">
      <c r="A172" s="3" t="s">
        <v>2457</v>
      </c>
      <c r="B172" s="7">
        <v>30</v>
      </c>
      <c r="C172" s="7" t="s">
        <v>516</v>
      </c>
      <c r="D172" s="7" t="s">
        <v>517</v>
      </c>
      <c r="E172" s="7" t="s">
        <v>170</v>
      </c>
      <c r="F172" s="8">
        <v>27619</v>
      </c>
      <c r="G172" s="9" t="s">
        <v>40</v>
      </c>
      <c r="H172" s="9">
        <v>183</v>
      </c>
      <c r="I172" s="7" t="s">
        <v>518</v>
      </c>
      <c r="J172" s="49">
        <f>(veteráni!$M$1-F172)/365</f>
        <v>35.95068493150685</v>
      </c>
      <c r="L172" s="145">
        <v>40735</v>
      </c>
      <c r="M172" s="1" t="s">
        <v>1922</v>
      </c>
    </row>
    <row r="173" spans="1:13" ht="12.75">
      <c r="A173" s="3" t="s">
        <v>2433</v>
      </c>
      <c r="B173" s="3">
        <v>35</v>
      </c>
      <c r="C173" t="s">
        <v>519</v>
      </c>
      <c r="D173" t="s">
        <v>3146</v>
      </c>
      <c r="E173" s="3" t="s">
        <v>22</v>
      </c>
      <c r="F173" s="4">
        <v>29353</v>
      </c>
      <c r="G173" s="5" t="s">
        <v>135</v>
      </c>
      <c r="H173" s="5">
        <v>200</v>
      </c>
      <c r="I173" s="3" t="s">
        <v>520</v>
      </c>
      <c r="J173" s="6">
        <f>(veteráni!$M$1-F173)/365</f>
        <v>31.2</v>
      </c>
      <c r="L173" s="145">
        <v>40735</v>
      </c>
      <c r="M173" s="1" t="s">
        <v>1922</v>
      </c>
    </row>
    <row r="174" spans="1:13" ht="12.75">
      <c r="A174" s="3" t="s">
        <v>2433</v>
      </c>
      <c r="B174" s="3"/>
      <c r="C174" s="3" t="s">
        <v>521</v>
      </c>
      <c r="D174" s="3" t="s">
        <v>522</v>
      </c>
      <c r="E174" s="3" t="s">
        <v>523</v>
      </c>
      <c r="F174" s="4">
        <v>29892</v>
      </c>
      <c r="G174" s="5" t="s">
        <v>248</v>
      </c>
      <c r="H174" s="5">
        <v>203</v>
      </c>
      <c r="I174" s="3" t="s">
        <v>524</v>
      </c>
      <c r="J174" s="6">
        <f>(veteráni!$M$1-F174)/365</f>
        <v>29.723287671232878</v>
      </c>
      <c r="L174" s="145">
        <v>40735</v>
      </c>
      <c r="M174" s="5" t="s">
        <v>1924</v>
      </c>
    </row>
    <row r="175" spans="1:13" ht="12.75">
      <c r="A175" s="3" t="s">
        <v>2433</v>
      </c>
      <c r="B175" s="3"/>
      <c r="C175" s="3" t="s">
        <v>525</v>
      </c>
      <c r="D175" s="3" t="s">
        <v>158</v>
      </c>
      <c r="E175" s="3" t="s">
        <v>22</v>
      </c>
      <c r="F175" s="4">
        <v>28842</v>
      </c>
      <c r="G175" s="5" t="s">
        <v>279</v>
      </c>
      <c r="H175" s="5">
        <v>203</v>
      </c>
      <c r="I175" s="3" t="s">
        <v>526</v>
      </c>
      <c r="J175" s="6">
        <f>(veteráni!$M$1-F175)/365</f>
        <v>32.6</v>
      </c>
      <c r="L175" s="145">
        <v>40735</v>
      </c>
      <c r="M175" s="5" t="s">
        <v>1924</v>
      </c>
    </row>
    <row r="176" spans="1:13" ht="12.75">
      <c r="A176" s="3" t="s">
        <v>2433</v>
      </c>
      <c r="B176" s="3">
        <v>13</v>
      </c>
      <c r="C176" s="3" t="s">
        <v>530</v>
      </c>
      <c r="D176" s="3" t="s">
        <v>531</v>
      </c>
      <c r="E176" s="3" t="s">
        <v>12</v>
      </c>
      <c r="F176" s="4">
        <v>28691</v>
      </c>
      <c r="G176" s="5" t="s">
        <v>131</v>
      </c>
      <c r="H176" s="5">
        <v>168</v>
      </c>
      <c r="I176" s="3" t="s">
        <v>532</v>
      </c>
      <c r="J176" s="6">
        <f>(veteráni!$M$1-F176)/365</f>
        <v>33.013698630136986</v>
      </c>
      <c r="L176" s="145">
        <v>40735</v>
      </c>
      <c r="M176" s="5" t="s">
        <v>1924</v>
      </c>
    </row>
    <row r="177" spans="1:13" ht="12.75">
      <c r="A177" s="3" t="s">
        <v>2433</v>
      </c>
      <c r="B177" s="3">
        <v>84</v>
      </c>
      <c r="C177" s="3" t="s">
        <v>533</v>
      </c>
      <c r="D177" s="3" t="s">
        <v>182</v>
      </c>
      <c r="E177" s="3" t="s">
        <v>54</v>
      </c>
      <c r="F177" s="4">
        <v>30743</v>
      </c>
      <c r="G177" s="5" t="s">
        <v>534</v>
      </c>
      <c r="H177" s="5">
        <v>205</v>
      </c>
      <c r="I177" s="3" t="s">
        <v>535</v>
      </c>
      <c r="J177" s="6">
        <f>(veteráni!$M$1-F177)/365</f>
        <v>27.39178082191781</v>
      </c>
      <c r="L177" s="145">
        <v>40735</v>
      </c>
      <c r="M177" s="5" t="s">
        <v>1924</v>
      </c>
    </row>
    <row r="178" spans="1:13" ht="12.75">
      <c r="A178" s="3" t="s">
        <v>2433</v>
      </c>
      <c r="B178" s="7">
        <v>91</v>
      </c>
      <c r="C178" s="7" t="s">
        <v>536</v>
      </c>
      <c r="D178" s="7" t="s">
        <v>287</v>
      </c>
      <c r="E178" s="7" t="s">
        <v>12</v>
      </c>
      <c r="F178" s="8">
        <v>25550</v>
      </c>
      <c r="G178" s="9" t="s">
        <v>537</v>
      </c>
      <c r="H178" s="9" t="s">
        <v>538</v>
      </c>
      <c r="I178" s="7" t="s">
        <v>539</v>
      </c>
      <c r="J178" s="10">
        <f>(veteráni!$M$1-F178)/365</f>
        <v>41.61917808219178</v>
      </c>
      <c r="L178" s="145">
        <v>40735</v>
      </c>
      <c r="M178" s="1" t="s">
        <v>1922</v>
      </c>
    </row>
    <row r="179" spans="1:13" ht="12.75">
      <c r="A179" s="3" t="s">
        <v>2433</v>
      </c>
      <c r="B179" s="3">
        <v>32</v>
      </c>
      <c r="C179" s="3" t="s">
        <v>540</v>
      </c>
      <c r="D179" s="3" t="s">
        <v>541</v>
      </c>
      <c r="E179" s="3" t="s">
        <v>12</v>
      </c>
      <c r="F179" s="4">
        <v>30761</v>
      </c>
      <c r="G179" s="5" t="s">
        <v>308</v>
      </c>
      <c r="H179" s="5">
        <v>202</v>
      </c>
      <c r="I179" s="3" t="s">
        <v>542</v>
      </c>
      <c r="J179" s="6">
        <f>(veteráni!$M$1-F179)/365</f>
        <v>27.34246575342466</v>
      </c>
      <c r="L179" s="145">
        <v>40735</v>
      </c>
      <c r="M179" s="5" t="s">
        <v>1924</v>
      </c>
    </row>
    <row r="180" spans="1:13" ht="12.75">
      <c r="A180" s="3" t="s">
        <v>2433</v>
      </c>
      <c r="B180" s="22"/>
      <c r="C180" s="22" t="s">
        <v>543</v>
      </c>
      <c r="D180" s="22" t="s">
        <v>513</v>
      </c>
      <c r="E180" s="22" t="s">
        <v>12</v>
      </c>
      <c r="F180" s="23">
        <v>29212</v>
      </c>
      <c r="G180" s="24" t="s">
        <v>415</v>
      </c>
      <c r="H180" s="24">
        <v>207</v>
      </c>
      <c r="I180" s="22" t="s">
        <v>544</v>
      </c>
      <c r="J180" s="6">
        <f>(veteráni!$M$1-F180)/365</f>
        <v>31.586301369863012</v>
      </c>
      <c r="L180" s="145">
        <v>40735</v>
      </c>
      <c r="M180" s="5" t="s">
        <v>1924</v>
      </c>
    </row>
    <row r="181" spans="1:13" ht="12.75">
      <c r="A181" s="3" t="s">
        <v>2433</v>
      </c>
      <c r="B181" s="3"/>
      <c r="C181" s="3" t="s">
        <v>614</v>
      </c>
      <c r="D181" s="3" t="s">
        <v>615</v>
      </c>
      <c r="E181" s="3" t="s">
        <v>54</v>
      </c>
      <c r="F181" s="4">
        <v>33694</v>
      </c>
      <c r="G181" s="5" t="s">
        <v>312</v>
      </c>
      <c r="H181" s="5">
        <v>211</v>
      </c>
      <c r="I181" s="3" t="s">
        <v>616</v>
      </c>
      <c r="J181" s="6">
        <f>(veteráni!$M$1-F181)/365</f>
        <v>19.306849315068494</v>
      </c>
      <c r="L181" s="145">
        <v>40735</v>
      </c>
      <c r="M181" s="5" t="s">
        <v>1924</v>
      </c>
    </row>
    <row r="182" spans="1:13" ht="12.75">
      <c r="A182" s="3" t="s">
        <v>2433</v>
      </c>
      <c r="B182" s="3"/>
      <c r="C182" s="3" t="s">
        <v>617</v>
      </c>
      <c r="D182" s="3" t="s">
        <v>513</v>
      </c>
      <c r="E182" s="3" t="s">
        <v>22</v>
      </c>
      <c r="F182" s="4">
        <v>31547</v>
      </c>
      <c r="G182" s="5" t="s">
        <v>371</v>
      </c>
      <c r="H182" s="5">
        <v>204</v>
      </c>
      <c r="I182" s="3" t="s">
        <v>618</v>
      </c>
      <c r="J182" s="6">
        <f>(veteráni!$M$1-F182)/365</f>
        <v>25.18904109589041</v>
      </c>
      <c r="L182" s="145">
        <v>40735</v>
      </c>
      <c r="M182" s="5" t="s">
        <v>1924</v>
      </c>
    </row>
    <row r="183" spans="1:13" ht="12.75">
      <c r="A183" s="3" t="s">
        <v>2433</v>
      </c>
      <c r="B183" s="7">
        <v>72</v>
      </c>
      <c r="C183" s="7" t="s">
        <v>547</v>
      </c>
      <c r="D183" s="7" t="s">
        <v>466</v>
      </c>
      <c r="E183" s="7" t="s">
        <v>54</v>
      </c>
      <c r="F183" s="8">
        <v>26495</v>
      </c>
      <c r="G183" s="9" t="s">
        <v>548</v>
      </c>
      <c r="H183" s="9">
        <v>210</v>
      </c>
      <c r="I183" s="7" t="s">
        <v>462</v>
      </c>
      <c r="J183" s="10">
        <f>(veteráni!$M$1-F183)/365</f>
        <v>39.03013698630137</v>
      </c>
      <c r="L183" s="145">
        <v>40735</v>
      </c>
      <c r="M183" s="5" t="s">
        <v>1924</v>
      </c>
    </row>
    <row r="184" spans="1:13" ht="12.75">
      <c r="A184" s="3" t="s">
        <v>2433</v>
      </c>
      <c r="B184" s="7">
        <v>96</v>
      </c>
      <c r="C184" s="7" t="s">
        <v>549</v>
      </c>
      <c r="D184" s="7" t="s">
        <v>112</v>
      </c>
      <c r="E184" s="7" t="s">
        <v>22</v>
      </c>
      <c r="F184" s="8">
        <v>26687</v>
      </c>
      <c r="G184" s="9" t="s">
        <v>51</v>
      </c>
      <c r="H184" s="9">
        <v>210</v>
      </c>
      <c r="I184" s="7" t="s">
        <v>550</v>
      </c>
      <c r="J184" s="10">
        <f>(veteráni!$M$1-F184)/365</f>
        <v>38.50410958904109</v>
      </c>
      <c r="L184" s="145">
        <v>40735</v>
      </c>
      <c r="M184" s="5" t="s">
        <v>1924</v>
      </c>
    </row>
    <row r="185" spans="1:13" ht="12.75">
      <c r="A185" s="3" t="s">
        <v>2433</v>
      </c>
      <c r="B185" s="3">
        <v>10</v>
      </c>
      <c r="C185" s="3" t="s">
        <v>551</v>
      </c>
      <c r="D185" s="3" t="s">
        <v>552</v>
      </c>
      <c r="E185" s="3" t="s">
        <v>17</v>
      </c>
      <c r="F185" s="4">
        <v>28867</v>
      </c>
      <c r="G185" s="5" t="s">
        <v>118</v>
      </c>
      <c r="H185" s="5">
        <v>208</v>
      </c>
      <c r="I185" s="3" t="s">
        <v>553</v>
      </c>
      <c r="J185" s="6">
        <f>(veteráni!$M$1-F185)/365</f>
        <v>32.53150684931507</v>
      </c>
      <c r="L185" s="145">
        <v>40735</v>
      </c>
      <c r="M185" s="1" t="s">
        <v>1922</v>
      </c>
    </row>
    <row r="186" spans="1:13" ht="12.75">
      <c r="A186" s="3" t="s">
        <v>2433</v>
      </c>
      <c r="B186" s="3">
        <v>9</v>
      </c>
      <c r="C186" s="3" t="s">
        <v>554</v>
      </c>
      <c r="D186" s="3" t="s">
        <v>555</v>
      </c>
      <c r="E186" s="3" t="s">
        <v>12</v>
      </c>
      <c r="F186" s="4">
        <v>30685</v>
      </c>
      <c r="G186" s="5" t="s">
        <v>131</v>
      </c>
      <c r="H186" s="5">
        <v>180</v>
      </c>
      <c r="I186" s="3" t="s">
        <v>556</v>
      </c>
      <c r="J186" s="6">
        <f>(veteráni!$M$1-F186)/365</f>
        <v>27.55068493150685</v>
      </c>
      <c r="L186" s="145">
        <v>40735</v>
      </c>
      <c r="M186" s="1" t="s">
        <v>1922</v>
      </c>
    </row>
    <row r="187" spans="1:13" ht="12.75">
      <c r="A187" s="3" t="s">
        <v>2433</v>
      </c>
      <c r="B187" s="3">
        <v>16</v>
      </c>
      <c r="C187" s="3" t="s">
        <v>557</v>
      </c>
      <c r="D187" s="3" t="s">
        <v>278</v>
      </c>
      <c r="E187" s="3" t="s">
        <v>22</v>
      </c>
      <c r="F187" s="4">
        <v>29843</v>
      </c>
      <c r="G187" s="5" t="s">
        <v>146</v>
      </c>
      <c r="H187" s="5">
        <v>195</v>
      </c>
      <c r="I187" s="3" t="s">
        <v>558</v>
      </c>
      <c r="J187" s="6">
        <f>(veteráni!$M$1-F187)/365</f>
        <v>29.85753424657534</v>
      </c>
      <c r="L187" s="145">
        <v>40735</v>
      </c>
      <c r="M187" s="5" t="s">
        <v>1924</v>
      </c>
    </row>
    <row r="188" spans="1:13" ht="12.75">
      <c r="A188" s="3" t="s">
        <v>2433</v>
      </c>
      <c r="B188" s="3"/>
      <c r="C188" s="3" t="s">
        <v>559</v>
      </c>
      <c r="D188" s="3" t="s">
        <v>112</v>
      </c>
      <c r="E188" s="3" t="s">
        <v>22</v>
      </c>
      <c r="F188" s="4">
        <v>29987</v>
      </c>
      <c r="G188" s="5" t="s">
        <v>66</v>
      </c>
      <c r="H188" s="5">
        <v>205</v>
      </c>
      <c r="I188" s="3" t="s">
        <v>560</v>
      </c>
      <c r="J188" s="6">
        <f>(veteráni!$M$1-F188)/365</f>
        <v>29.46301369863014</v>
      </c>
      <c r="L188" s="145">
        <v>40735</v>
      </c>
      <c r="M188" s="5" t="s">
        <v>1924</v>
      </c>
    </row>
    <row r="189" spans="1:13" ht="12.75">
      <c r="A189" s="3" t="s">
        <v>2433</v>
      </c>
      <c r="B189" s="3">
        <v>23</v>
      </c>
      <c r="C189" s="3" t="s">
        <v>561</v>
      </c>
      <c r="D189" s="3" t="s">
        <v>562</v>
      </c>
      <c r="E189" s="3" t="s">
        <v>12</v>
      </c>
      <c r="F189" s="4">
        <v>31861</v>
      </c>
      <c r="G189" s="5" t="s">
        <v>146</v>
      </c>
      <c r="H189" s="5">
        <v>187</v>
      </c>
      <c r="I189" s="3" t="s">
        <v>563</v>
      </c>
      <c r="J189" s="6">
        <f>(veteráni!$M$1-F189)/365</f>
        <v>24.328767123287673</v>
      </c>
      <c r="L189" s="145">
        <v>40735</v>
      </c>
      <c r="M189" s="5" t="s">
        <v>1924</v>
      </c>
    </row>
    <row r="190" spans="1:13" ht="12.75">
      <c r="A190" s="3" t="s">
        <v>2433</v>
      </c>
      <c r="B190" s="3">
        <v>82</v>
      </c>
      <c r="C190" s="3" t="s">
        <v>568</v>
      </c>
      <c r="D190" s="3" t="s">
        <v>569</v>
      </c>
      <c r="E190" s="3" t="s">
        <v>54</v>
      </c>
      <c r="F190" s="4">
        <v>29966</v>
      </c>
      <c r="G190" s="5" t="s">
        <v>570</v>
      </c>
      <c r="H190" s="5">
        <v>195</v>
      </c>
      <c r="I190" s="3" t="s">
        <v>571</v>
      </c>
      <c r="J190" s="6">
        <f>(veteráni!$M$1-F190)/365</f>
        <v>29.52054794520548</v>
      </c>
      <c r="L190" s="145">
        <v>40735</v>
      </c>
      <c r="M190" s="5" t="s">
        <v>1924</v>
      </c>
    </row>
    <row r="191" spans="1:13" ht="12.75">
      <c r="A191" s="3" t="s">
        <v>2433</v>
      </c>
      <c r="B191" s="7">
        <v>5</v>
      </c>
      <c r="C191" s="7" t="s">
        <v>572</v>
      </c>
      <c r="D191" s="7" t="s">
        <v>573</v>
      </c>
      <c r="E191" s="7" t="s">
        <v>39</v>
      </c>
      <c r="F191" s="8">
        <v>25627</v>
      </c>
      <c r="G191" s="9" t="s">
        <v>105</v>
      </c>
      <c r="H191" s="9">
        <v>187</v>
      </c>
      <c r="I191" s="7" t="s">
        <v>574</v>
      </c>
      <c r="J191" s="10">
        <f>(veteráni!$M$1-F191)/365</f>
        <v>41.40821917808219</v>
      </c>
      <c r="L191" s="145">
        <v>40735</v>
      </c>
      <c r="M191" s="5" t="s">
        <v>1924</v>
      </c>
    </row>
    <row r="192" spans="1:13" ht="12.75">
      <c r="A192" s="3" t="s">
        <v>2433</v>
      </c>
      <c r="B192" s="7">
        <v>55</v>
      </c>
      <c r="C192" s="17" t="s">
        <v>575</v>
      </c>
      <c r="D192" s="17" t="s">
        <v>3147</v>
      </c>
      <c r="E192" s="7" t="s">
        <v>39</v>
      </c>
      <c r="F192" s="8">
        <v>27952</v>
      </c>
      <c r="G192" s="9" t="s">
        <v>27</v>
      </c>
      <c r="H192" s="9">
        <v>190</v>
      </c>
      <c r="I192" s="7" t="s">
        <v>577</v>
      </c>
      <c r="J192" s="10">
        <f>(veteráni!$M$1-F192)/365</f>
        <v>35.038356164383565</v>
      </c>
      <c r="L192" s="145">
        <v>40735</v>
      </c>
      <c r="M192" s="5" t="s">
        <v>1924</v>
      </c>
    </row>
    <row r="193" spans="1:13" ht="12.75">
      <c r="A193" s="3" t="s">
        <v>2433</v>
      </c>
      <c r="B193" s="22">
        <v>98</v>
      </c>
      <c r="C193" s="3" t="s">
        <v>578</v>
      </c>
      <c r="D193" s="3" t="s">
        <v>315</v>
      </c>
      <c r="E193" s="3" t="s">
        <v>54</v>
      </c>
      <c r="F193" s="4">
        <v>30793</v>
      </c>
      <c r="G193" s="5" t="s">
        <v>70</v>
      </c>
      <c r="H193" s="5">
        <v>196</v>
      </c>
      <c r="I193" s="3" t="s">
        <v>579</v>
      </c>
      <c r="J193" s="6">
        <f>(veteráni!$M$1-F193)/365</f>
        <v>27.254794520547946</v>
      </c>
      <c r="L193" s="145">
        <v>40735</v>
      </c>
      <c r="M193" s="5" t="s">
        <v>1924</v>
      </c>
    </row>
    <row r="194" spans="1:13" ht="12.75">
      <c r="A194" s="3" t="s">
        <v>2433</v>
      </c>
      <c r="B194" s="7"/>
      <c r="C194" s="7" t="s">
        <v>580</v>
      </c>
      <c r="D194" s="7" t="s">
        <v>365</v>
      </c>
      <c r="E194" s="7" t="s">
        <v>12</v>
      </c>
      <c r="F194" s="8">
        <v>27076</v>
      </c>
      <c r="G194" s="9" t="s">
        <v>581</v>
      </c>
      <c r="H194" s="9">
        <v>188</v>
      </c>
      <c r="I194" s="7" t="s">
        <v>582</v>
      </c>
      <c r="J194" s="10">
        <f>(veteráni!$M$1-F194)/365</f>
        <v>37.43835616438356</v>
      </c>
      <c r="L194" s="145">
        <v>40735</v>
      </c>
      <c r="M194" s="5" t="s">
        <v>1924</v>
      </c>
    </row>
    <row r="195" spans="1:13" ht="12.75">
      <c r="A195" s="3" t="s">
        <v>2433</v>
      </c>
      <c r="B195" s="3">
        <v>90</v>
      </c>
      <c r="C195" s="3" t="s">
        <v>583</v>
      </c>
      <c r="D195" s="3" t="s">
        <v>584</v>
      </c>
      <c r="E195" s="3" t="s">
        <v>54</v>
      </c>
      <c r="F195" s="4">
        <v>32934</v>
      </c>
      <c r="G195" s="5" t="s">
        <v>73</v>
      </c>
      <c r="H195" s="5">
        <v>189</v>
      </c>
      <c r="I195" s="3" t="s">
        <v>585</v>
      </c>
      <c r="J195" s="6">
        <f>(veteráni!$M$1-F195)/365</f>
        <v>21.389041095890413</v>
      </c>
      <c r="L195" s="145">
        <v>40735</v>
      </c>
      <c r="M195" s="5" t="s">
        <v>1924</v>
      </c>
    </row>
    <row r="196" spans="1:13" ht="12.75">
      <c r="A196" s="3" t="s">
        <v>2433</v>
      </c>
      <c r="B196" s="3">
        <v>17</v>
      </c>
      <c r="C196" s="3" t="s">
        <v>586</v>
      </c>
      <c r="D196" s="3" t="s">
        <v>587</v>
      </c>
      <c r="E196" s="3" t="s">
        <v>12</v>
      </c>
      <c r="F196" s="4">
        <v>32752</v>
      </c>
      <c r="G196" s="5" t="s">
        <v>588</v>
      </c>
      <c r="H196" s="5">
        <v>169</v>
      </c>
      <c r="I196" s="3" t="s">
        <v>589</v>
      </c>
      <c r="J196" s="6">
        <f>(veteráni!$M$1-F196)/365</f>
        <v>21.887671232876713</v>
      </c>
      <c r="L196" s="145">
        <v>40735</v>
      </c>
      <c r="M196" s="5" t="s">
        <v>1924</v>
      </c>
    </row>
    <row r="197" spans="1:13" ht="12.75">
      <c r="A197" s="3" t="s">
        <v>2433</v>
      </c>
      <c r="B197" s="3">
        <v>50</v>
      </c>
      <c r="C197" s="3" t="s">
        <v>590</v>
      </c>
      <c r="D197" s="3" t="s">
        <v>391</v>
      </c>
      <c r="E197" s="3" t="s">
        <v>22</v>
      </c>
      <c r="F197" s="4">
        <v>31533</v>
      </c>
      <c r="G197" s="5" t="s">
        <v>146</v>
      </c>
      <c r="H197" s="5">
        <v>180</v>
      </c>
      <c r="I197" s="3" t="s">
        <v>366</v>
      </c>
      <c r="J197" s="6">
        <f>(veteráni!$M$1-F197)/365</f>
        <v>25.22739726027397</v>
      </c>
      <c r="L197" s="145">
        <v>40735</v>
      </c>
      <c r="M197" s="5" t="s">
        <v>1924</v>
      </c>
    </row>
    <row r="198" spans="1:13" ht="12.75">
      <c r="A198" s="3" t="s">
        <v>2433</v>
      </c>
      <c r="B198" s="3">
        <v>85</v>
      </c>
      <c r="C198" s="3" t="s">
        <v>591</v>
      </c>
      <c r="D198" s="3" t="s">
        <v>370</v>
      </c>
      <c r="E198" s="3" t="s">
        <v>54</v>
      </c>
      <c r="F198" s="4">
        <v>31271</v>
      </c>
      <c r="G198" s="5" t="s">
        <v>105</v>
      </c>
      <c r="H198" s="5">
        <v>215</v>
      </c>
      <c r="I198" s="3" t="s">
        <v>592</v>
      </c>
      <c r="J198" s="6">
        <f>(veteráni!$M$1-F198)/365</f>
        <v>25.945205479452056</v>
      </c>
      <c r="L198" s="145">
        <v>40735</v>
      </c>
      <c r="M198" s="5" t="s">
        <v>1924</v>
      </c>
    </row>
    <row r="199" spans="1:13" ht="12.75">
      <c r="A199" s="3" t="s">
        <v>2433</v>
      </c>
      <c r="B199" s="3"/>
      <c r="C199" s="3" t="s">
        <v>619</v>
      </c>
      <c r="D199" s="3" t="s">
        <v>158</v>
      </c>
      <c r="E199" s="3" t="s">
        <v>12</v>
      </c>
      <c r="F199" s="4">
        <v>31922</v>
      </c>
      <c r="G199" s="5" t="s">
        <v>371</v>
      </c>
      <c r="H199" s="5">
        <v>197</v>
      </c>
      <c r="I199" s="3" t="s">
        <v>52</v>
      </c>
      <c r="J199" s="6">
        <f>(veteráni!$M$1-F199)/365</f>
        <v>24.161643835616438</v>
      </c>
      <c r="L199" s="145">
        <v>40735</v>
      </c>
      <c r="M199" s="5" t="s">
        <v>1924</v>
      </c>
    </row>
    <row r="200" spans="1:13" ht="12.75">
      <c r="A200" s="3" t="s">
        <v>2433</v>
      </c>
      <c r="B200" s="7"/>
      <c r="C200" s="7" t="s">
        <v>596</v>
      </c>
      <c r="D200" s="7" t="s">
        <v>597</v>
      </c>
      <c r="E200" s="7" t="s">
        <v>54</v>
      </c>
      <c r="F200" s="8">
        <v>27530</v>
      </c>
      <c r="G200" s="9" t="s">
        <v>13</v>
      </c>
      <c r="H200" s="9">
        <v>190</v>
      </c>
      <c r="I200" s="7" t="s">
        <v>122</v>
      </c>
      <c r="J200" s="10">
        <f>(veteráni!$M$1-F200)/365</f>
        <v>36.1945205479452</v>
      </c>
      <c r="L200" s="145">
        <v>40735</v>
      </c>
      <c r="M200" s="5" t="s">
        <v>1924</v>
      </c>
    </row>
    <row r="201" spans="1:13" ht="12.75">
      <c r="A201" s="3" t="s">
        <v>2433</v>
      </c>
      <c r="B201" s="7">
        <v>13</v>
      </c>
      <c r="C201" s="7" t="s">
        <v>598</v>
      </c>
      <c r="D201" s="7" t="s">
        <v>599</v>
      </c>
      <c r="E201" s="7" t="s">
        <v>22</v>
      </c>
      <c r="F201" s="8">
        <v>26003</v>
      </c>
      <c r="G201" s="9" t="s">
        <v>537</v>
      </c>
      <c r="H201" s="9" t="s">
        <v>207</v>
      </c>
      <c r="I201" s="7" t="s">
        <v>600</v>
      </c>
      <c r="J201" s="10">
        <f>(veteráni!$M$1-F201)/365</f>
        <v>40.37808219178082</v>
      </c>
      <c r="L201" s="145">
        <v>40735</v>
      </c>
      <c r="M201" s="1" t="s">
        <v>1922</v>
      </c>
    </row>
    <row r="202" spans="1:13" ht="12.75">
      <c r="A202" s="3" t="s">
        <v>2433</v>
      </c>
      <c r="B202" s="7">
        <v>50</v>
      </c>
      <c r="C202" s="7" t="s">
        <v>601</v>
      </c>
      <c r="D202" s="7" t="s">
        <v>602</v>
      </c>
      <c r="E202" s="7" t="s">
        <v>22</v>
      </c>
      <c r="F202" s="8">
        <v>27797</v>
      </c>
      <c r="G202" s="9" t="s">
        <v>312</v>
      </c>
      <c r="H202" s="9">
        <v>225</v>
      </c>
      <c r="I202" s="7" t="s">
        <v>603</v>
      </c>
      <c r="J202" s="10">
        <f>(veteráni!$M$1-F202)/365</f>
        <v>35.463013698630135</v>
      </c>
      <c r="L202" s="145">
        <v>40735</v>
      </c>
      <c r="M202" s="5" t="s">
        <v>1924</v>
      </c>
    </row>
    <row r="203" spans="1:13" ht="12.75">
      <c r="A203" s="3" t="s">
        <v>2433</v>
      </c>
      <c r="B203" s="3">
        <v>6</v>
      </c>
      <c r="C203" s="3" t="s">
        <v>604</v>
      </c>
      <c r="D203" s="3" t="s">
        <v>605</v>
      </c>
      <c r="E203" s="3" t="s">
        <v>22</v>
      </c>
      <c r="F203" s="4">
        <v>30596</v>
      </c>
      <c r="G203" s="5" t="s">
        <v>606</v>
      </c>
      <c r="H203" s="5" t="s">
        <v>607</v>
      </c>
      <c r="I203" s="3" t="s">
        <v>608</v>
      </c>
      <c r="J203" s="6">
        <f>(veteráni!$M$1-F203)/365</f>
        <v>27.794520547945204</v>
      </c>
      <c r="L203" s="145">
        <v>40735</v>
      </c>
      <c r="M203" s="1" t="s">
        <v>1922</v>
      </c>
    </row>
    <row r="204" spans="1:13" ht="12.75">
      <c r="A204" s="3" t="s">
        <v>2433</v>
      </c>
      <c r="B204" s="3"/>
      <c r="C204" s="3" t="s">
        <v>620</v>
      </c>
      <c r="D204" s="3" t="s">
        <v>427</v>
      </c>
      <c r="E204" s="3" t="s">
        <v>22</v>
      </c>
      <c r="F204" s="4">
        <v>29972</v>
      </c>
      <c r="G204" s="5" t="s">
        <v>155</v>
      </c>
      <c r="H204" s="5">
        <v>200</v>
      </c>
      <c r="I204" s="3" t="s">
        <v>431</v>
      </c>
      <c r="J204" s="6">
        <f>(veteráni!$M$1-F204)/365</f>
        <v>29.504109589041096</v>
      </c>
      <c r="L204" s="145">
        <v>40735</v>
      </c>
      <c r="M204" s="5" t="s">
        <v>1924</v>
      </c>
    </row>
    <row r="205" spans="1:13" ht="12.75">
      <c r="A205" s="3" t="s">
        <v>2433</v>
      </c>
      <c r="B205" s="7"/>
      <c r="C205" s="7" t="s">
        <v>621</v>
      </c>
      <c r="D205" s="7" t="s">
        <v>622</v>
      </c>
      <c r="E205" s="7" t="s">
        <v>54</v>
      </c>
      <c r="F205" s="8">
        <v>28101</v>
      </c>
      <c r="G205" s="9" t="s">
        <v>155</v>
      </c>
      <c r="H205" s="9">
        <v>208</v>
      </c>
      <c r="I205" s="7" t="s">
        <v>623</v>
      </c>
      <c r="J205" s="10">
        <f>(veteráni!$M$1-F205)/365</f>
        <v>34.63013698630137</v>
      </c>
      <c r="L205" s="145">
        <v>40735</v>
      </c>
      <c r="M205" s="5" t="s">
        <v>1924</v>
      </c>
    </row>
    <row r="206" spans="1:13" ht="12.75">
      <c r="A206" s="3" t="s">
        <v>2433</v>
      </c>
      <c r="B206" s="7">
        <v>7</v>
      </c>
      <c r="C206" s="7" t="s">
        <v>609</v>
      </c>
      <c r="D206" s="7" t="s">
        <v>610</v>
      </c>
      <c r="E206" s="7" t="s">
        <v>39</v>
      </c>
      <c r="F206" s="8">
        <v>27983</v>
      </c>
      <c r="G206" s="9" t="s">
        <v>131</v>
      </c>
      <c r="H206" s="9">
        <v>183</v>
      </c>
      <c r="I206" s="7" t="s">
        <v>611</v>
      </c>
      <c r="J206" s="10">
        <f>(veteráni!$M$1-F206)/365</f>
        <v>34.95342465753425</v>
      </c>
      <c r="L206" s="145">
        <v>40735</v>
      </c>
      <c r="M206" s="5" t="s">
        <v>1924</v>
      </c>
    </row>
    <row r="207" spans="1:13" ht="12.75">
      <c r="A207" s="3" t="s">
        <v>2433</v>
      </c>
      <c r="B207" s="3">
        <v>40</v>
      </c>
      <c r="C207" s="3" t="s">
        <v>612</v>
      </c>
      <c r="D207" s="3" t="s">
        <v>126</v>
      </c>
      <c r="E207" s="3" t="s">
        <v>22</v>
      </c>
      <c r="F207" s="4">
        <v>29503</v>
      </c>
      <c r="G207" s="5" t="s">
        <v>51</v>
      </c>
      <c r="H207" s="5">
        <v>190</v>
      </c>
      <c r="I207" s="3" t="s">
        <v>613</v>
      </c>
      <c r="J207" s="6">
        <f>(veteráni!$M$1-F207)/365</f>
        <v>30.78904109589041</v>
      </c>
      <c r="L207" s="145">
        <v>40735</v>
      </c>
      <c r="M207" s="5" t="s">
        <v>1924</v>
      </c>
    </row>
    <row r="208" spans="1:13" ht="12.75">
      <c r="A208" s="3" t="s">
        <v>2433</v>
      </c>
      <c r="B208" s="3"/>
      <c r="C208" s="3" t="s">
        <v>624</v>
      </c>
      <c r="D208" s="3" t="s">
        <v>625</v>
      </c>
      <c r="E208" s="3" t="s">
        <v>170</v>
      </c>
      <c r="F208" s="4">
        <v>31829</v>
      </c>
      <c r="G208" s="5" t="s">
        <v>236</v>
      </c>
      <c r="H208" s="5">
        <v>171</v>
      </c>
      <c r="I208" s="3" t="s">
        <v>623</v>
      </c>
      <c r="J208" s="6">
        <f>(veteráni!$M$1-F208)/365</f>
        <v>24.416438356164385</v>
      </c>
      <c r="L208" s="145">
        <v>40735</v>
      </c>
      <c r="M208" s="5" t="s">
        <v>1924</v>
      </c>
    </row>
    <row r="209" spans="1:13" ht="12.75">
      <c r="A209" s="3" t="s">
        <v>2433</v>
      </c>
      <c r="B209" s="17">
        <v>39</v>
      </c>
      <c r="C209" s="17" t="s">
        <v>626</v>
      </c>
      <c r="D209" s="17" t="s">
        <v>627</v>
      </c>
      <c r="E209" s="17" t="s">
        <v>170</v>
      </c>
      <c r="F209" s="55">
        <v>23771</v>
      </c>
      <c r="G209" s="9" t="s">
        <v>628</v>
      </c>
      <c r="H209" s="9" t="s">
        <v>629</v>
      </c>
      <c r="I209" s="17" t="s">
        <v>52</v>
      </c>
      <c r="J209" s="56">
        <f>(veteráni!$M$1-F209)/365</f>
        <v>46.49315068493151</v>
      </c>
      <c r="L209" s="145">
        <v>40735</v>
      </c>
      <c r="M209" s="1" t="s">
        <v>1922</v>
      </c>
    </row>
    <row r="210" spans="1:13" ht="12.75">
      <c r="A210" s="3" t="s">
        <v>2433</v>
      </c>
      <c r="B210" s="57">
        <v>30</v>
      </c>
      <c r="C210" s="17" t="s">
        <v>630</v>
      </c>
      <c r="D210" s="17" t="s">
        <v>631</v>
      </c>
      <c r="E210" s="17" t="s">
        <v>170</v>
      </c>
      <c r="F210" s="55">
        <v>27217</v>
      </c>
      <c r="G210" s="9" t="s">
        <v>81</v>
      </c>
      <c r="H210" s="9">
        <v>185</v>
      </c>
      <c r="I210" s="17" t="s">
        <v>632</v>
      </c>
      <c r="J210" s="49">
        <f>(veteráni!$M$1-F210)/365</f>
        <v>37.05205479452055</v>
      </c>
      <c r="L210" s="145">
        <v>40735</v>
      </c>
      <c r="M210" s="5" t="s">
        <v>1924</v>
      </c>
    </row>
    <row r="211" spans="1:13" ht="12.75">
      <c r="A211" s="3" t="s">
        <v>2433</v>
      </c>
      <c r="B211" s="17"/>
      <c r="C211" s="57" t="s">
        <v>633</v>
      </c>
      <c r="D211" s="57" t="s">
        <v>634</v>
      </c>
      <c r="E211" s="57" t="s">
        <v>170</v>
      </c>
      <c r="F211" s="58">
        <v>26699</v>
      </c>
      <c r="G211" s="59" t="s">
        <v>288</v>
      </c>
      <c r="H211" s="59">
        <v>165</v>
      </c>
      <c r="I211" s="57" t="s">
        <v>524</v>
      </c>
      <c r="J211" s="49">
        <f>(veteráni!$M$1-F211)/365</f>
        <v>38.47123287671233</v>
      </c>
      <c r="L211" s="145">
        <v>40735</v>
      </c>
      <c r="M211" s="5" t="s">
        <v>1924</v>
      </c>
    </row>
    <row r="212" spans="1:13" ht="12.75">
      <c r="A212" s="3" t="s">
        <v>2879</v>
      </c>
      <c r="B212" s="3">
        <v>19</v>
      </c>
      <c r="C212" s="3" t="s">
        <v>862</v>
      </c>
      <c r="D212" s="3" t="s">
        <v>738</v>
      </c>
      <c r="E212" s="3" t="s">
        <v>65</v>
      </c>
      <c r="F212" s="4">
        <v>31551</v>
      </c>
      <c r="G212" s="5" t="s">
        <v>118</v>
      </c>
      <c r="H212" s="5">
        <v>187</v>
      </c>
      <c r="I212" s="3" t="s">
        <v>863</v>
      </c>
      <c r="J212" s="6">
        <f>(veteráni!$M$1-F212)/365</f>
        <v>25.17808219178082</v>
      </c>
      <c r="L212" s="145">
        <v>40735</v>
      </c>
      <c r="M212" s="5" t="s">
        <v>1924</v>
      </c>
    </row>
    <row r="213" spans="1:13" ht="12.75">
      <c r="A213" s="3" t="s">
        <v>2879</v>
      </c>
      <c r="B213" s="3">
        <v>31</v>
      </c>
      <c r="C213" s="3" t="s">
        <v>864</v>
      </c>
      <c r="D213" s="3" t="s">
        <v>370</v>
      </c>
      <c r="E213" s="3" t="s">
        <v>12</v>
      </c>
      <c r="F213" s="4">
        <v>31700</v>
      </c>
      <c r="G213" s="5" t="s">
        <v>81</v>
      </c>
      <c r="H213" s="5">
        <v>182</v>
      </c>
      <c r="I213" s="3" t="s">
        <v>865</v>
      </c>
      <c r="J213" s="6">
        <f>(veteráni!$M$1-F213)/365</f>
        <v>24.76986301369863</v>
      </c>
      <c r="L213" s="145">
        <v>40735</v>
      </c>
      <c r="M213" s="5" t="s">
        <v>1924</v>
      </c>
    </row>
    <row r="214" spans="1:13" ht="12.75">
      <c r="A214" s="3" t="s">
        <v>2879</v>
      </c>
      <c r="B214" s="3"/>
      <c r="C214" s="3" t="s">
        <v>866</v>
      </c>
      <c r="D214" s="3" t="s">
        <v>232</v>
      </c>
      <c r="E214" s="3" t="s">
        <v>22</v>
      </c>
      <c r="F214" s="4">
        <v>32179</v>
      </c>
      <c r="G214" s="5" t="s">
        <v>548</v>
      </c>
      <c r="H214" s="5">
        <v>182</v>
      </c>
      <c r="I214" s="3" t="s">
        <v>867</v>
      </c>
      <c r="J214" s="6">
        <f>(veteráni!$M$1-F214)/365</f>
        <v>23.457534246575342</v>
      </c>
      <c r="L214" s="145">
        <v>40735</v>
      </c>
      <c r="M214" s="5" t="s">
        <v>1924</v>
      </c>
    </row>
    <row r="215" spans="1:13" ht="12.75">
      <c r="A215" s="3" t="s">
        <v>2879</v>
      </c>
      <c r="B215" s="3">
        <v>25</v>
      </c>
      <c r="C215" s="3" t="s">
        <v>868</v>
      </c>
      <c r="D215" s="3" t="s">
        <v>210</v>
      </c>
      <c r="E215" s="3" t="s">
        <v>12</v>
      </c>
      <c r="F215" s="4">
        <v>28475</v>
      </c>
      <c r="G215" s="5" t="s">
        <v>35</v>
      </c>
      <c r="H215" s="5">
        <v>185</v>
      </c>
      <c r="I215" s="3" t="s">
        <v>869</v>
      </c>
      <c r="J215" s="6">
        <f>(veteráni!$M$1-F215)/365</f>
        <v>33.605479452054794</v>
      </c>
      <c r="L215" s="145">
        <v>40735</v>
      </c>
      <c r="M215" s="5" t="s">
        <v>1924</v>
      </c>
    </row>
    <row r="216" spans="1:13" ht="12.75">
      <c r="A216" s="3" t="s">
        <v>2879</v>
      </c>
      <c r="B216" s="3">
        <v>21</v>
      </c>
      <c r="C216" s="3" t="s">
        <v>870</v>
      </c>
      <c r="D216" s="3" t="s">
        <v>631</v>
      </c>
      <c r="E216" s="3" t="s">
        <v>22</v>
      </c>
      <c r="F216" s="4">
        <v>31494</v>
      </c>
      <c r="G216" s="5" t="s">
        <v>534</v>
      </c>
      <c r="H216" s="5">
        <v>195</v>
      </c>
      <c r="I216" s="3" t="s">
        <v>871</v>
      </c>
      <c r="J216" s="6">
        <f>(veteráni!$M$1-F216)/365</f>
        <v>25.334246575342465</v>
      </c>
      <c r="L216" s="145">
        <v>40735</v>
      </c>
      <c r="M216" s="5" t="s">
        <v>1924</v>
      </c>
    </row>
    <row r="217" spans="1:13" ht="12.75">
      <c r="A217" s="3" t="s">
        <v>2879</v>
      </c>
      <c r="B217" s="3">
        <v>96</v>
      </c>
      <c r="C217" s="3" t="s">
        <v>872</v>
      </c>
      <c r="D217" s="3" t="s">
        <v>873</v>
      </c>
      <c r="E217" s="3" t="s">
        <v>113</v>
      </c>
      <c r="F217" s="4">
        <v>30768</v>
      </c>
      <c r="G217" s="5" t="s">
        <v>729</v>
      </c>
      <c r="H217" s="5">
        <v>162</v>
      </c>
      <c r="I217" s="3" t="s">
        <v>874</v>
      </c>
      <c r="J217" s="6">
        <f>(veteráni!$M$1-F217)/365</f>
        <v>27.323287671232876</v>
      </c>
      <c r="L217" s="145">
        <v>40735</v>
      </c>
      <c r="M217" s="5" t="s">
        <v>1924</v>
      </c>
    </row>
    <row r="218" spans="1:13" ht="12.75">
      <c r="A218" s="3" t="s">
        <v>2879</v>
      </c>
      <c r="B218" s="3">
        <v>8</v>
      </c>
      <c r="C218" s="3" t="s">
        <v>875</v>
      </c>
      <c r="D218" s="3" t="s">
        <v>876</v>
      </c>
      <c r="E218" s="3" t="s">
        <v>39</v>
      </c>
      <c r="F218" s="4">
        <v>31115</v>
      </c>
      <c r="G218" s="5" t="s">
        <v>233</v>
      </c>
      <c r="H218" s="5">
        <v>215</v>
      </c>
      <c r="I218" s="3" t="s">
        <v>877</v>
      </c>
      <c r="J218" s="6">
        <f>(veteráni!$M$1-F218)/365</f>
        <v>26.372602739726027</v>
      </c>
      <c r="L218" s="145">
        <v>40735</v>
      </c>
      <c r="M218" s="5" t="s">
        <v>1924</v>
      </c>
    </row>
    <row r="219" spans="1:13" ht="12.75">
      <c r="A219" s="3" t="s">
        <v>2879</v>
      </c>
      <c r="B219" s="3">
        <v>22</v>
      </c>
      <c r="C219" s="3" t="s">
        <v>878</v>
      </c>
      <c r="D219" s="3" t="s">
        <v>879</v>
      </c>
      <c r="E219" s="3" t="s">
        <v>22</v>
      </c>
      <c r="F219" s="4">
        <v>32989</v>
      </c>
      <c r="G219" s="5" t="s">
        <v>514</v>
      </c>
      <c r="H219" s="5">
        <v>189</v>
      </c>
      <c r="I219" s="3" t="s">
        <v>880</v>
      </c>
      <c r="J219" s="6">
        <f>(veteráni!$M$1-F219)/365</f>
        <v>21.23835616438356</v>
      </c>
      <c r="L219" s="145">
        <v>40735</v>
      </c>
      <c r="M219" s="5" t="s">
        <v>1924</v>
      </c>
    </row>
    <row r="220" spans="1:13" ht="12.75">
      <c r="A220" s="3" t="s">
        <v>2879</v>
      </c>
      <c r="B220" s="3"/>
      <c r="C220" s="3" t="s">
        <v>881</v>
      </c>
      <c r="D220" s="3" t="s">
        <v>251</v>
      </c>
      <c r="E220" s="3" t="s">
        <v>54</v>
      </c>
      <c r="F220" s="4">
        <v>32192</v>
      </c>
      <c r="G220" s="5" t="s">
        <v>66</v>
      </c>
      <c r="H220" s="5">
        <v>185</v>
      </c>
      <c r="I220" s="3" t="s">
        <v>110</v>
      </c>
      <c r="J220" s="6">
        <f>(veteráni!$M$1-F220)/365</f>
        <v>23.421917808219177</v>
      </c>
      <c r="L220" s="145">
        <v>40735</v>
      </c>
      <c r="M220" s="5" t="s">
        <v>1924</v>
      </c>
    </row>
    <row r="221" spans="1:13" ht="12.75">
      <c r="A221" s="3" t="s">
        <v>2879</v>
      </c>
      <c r="B221" s="3">
        <v>26</v>
      </c>
      <c r="C221" s="3" t="s">
        <v>882</v>
      </c>
      <c r="D221" s="3" t="s">
        <v>219</v>
      </c>
      <c r="E221" s="3" t="s">
        <v>54</v>
      </c>
      <c r="F221" s="4">
        <v>29914</v>
      </c>
      <c r="G221" s="5" t="s">
        <v>883</v>
      </c>
      <c r="H221" s="5">
        <v>225</v>
      </c>
      <c r="I221" s="3" t="s">
        <v>884</v>
      </c>
      <c r="J221" s="6">
        <f>(veteráni!$M$1-F221)/365</f>
        <v>29.663013698630138</v>
      </c>
      <c r="L221" s="145">
        <v>40735</v>
      </c>
      <c r="M221" s="5" t="s">
        <v>1924</v>
      </c>
    </row>
    <row r="222" spans="1:13" ht="12.75">
      <c r="A222" s="3" t="s">
        <v>2879</v>
      </c>
      <c r="B222" s="3">
        <v>83</v>
      </c>
      <c r="C222" s="3" t="s">
        <v>885</v>
      </c>
      <c r="D222" s="3" t="s">
        <v>53</v>
      </c>
      <c r="E222" s="3" t="s">
        <v>17</v>
      </c>
      <c r="F222" s="4">
        <v>30454</v>
      </c>
      <c r="G222" s="5" t="s">
        <v>81</v>
      </c>
      <c r="H222" s="5">
        <v>219</v>
      </c>
      <c r="I222" s="3" t="s">
        <v>886</v>
      </c>
      <c r="J222" s="6">
        <f>(veteráni!$M$1-F222)/365</f>
        <v>28.183561643835617</v>
      </c>
      <c r="L222" s="145">
        <v>40735</v>
      </c>
      <c r="M222" s="1" t="s">
        <v>1922</v>
      </c>
    </row>
    <row r="223" spans="1:13" ht="12.75">
      <c r="A223" s="3" t="s">
        <v>2879</v>
      </c>
      <c r="B223" s="3">
        <v>18</v>
      </c>
      <c r="C223" s="3" t="s">
        <v>887</v>
      </c>
      <c r="D223" s="3" t="s">
        <v>852</v>
      </c>
      <c r="E223" s="3" t="s">
        <v>12</v>
      </c>
      <c r="F223" s="4">
        <v>32551</v>
      </c>
      <c r="G223" s="5" t="s">
        <v>312</v>
      </c>
      <c r="H223" s="5">
        <v>189</v>
      </c>
      <c r="I223" s="3" t="s">
        <v>888</v>
      </c>
      <c r="J223" s="6">
        <f>(veteráni!$M$1-F223)/365</f>
        <v>22.438356164383563</v>
      </c>
      <c r="L223" s="145">
        <v>40735</v>
      </c>
      <c r="M223" s="5" t="s">
        <v>1924</v>
      </c>
    </row>
    <row r="224" spans="1:13" ht="12.75">
      <c r="A224" s="3" t="s">
        <v>2879</v>
      </c>
      <c r="B224" s="3"/>
      <c r="C224" s="3" t="s">
        <v>961</v>
      </c>
      <c r="D224" s="3" t="s">
        <v>962</v>
      </c>
      <c r="E224" s="3" t="s">
        <v>54</v>
      </c>
      <c r="F224" s="4">
        <v>33029</v>
      </c>
      <c r="G224" s="5" t="s">
        <v>109</v>
      </c>
      <c r="H224" s="5">
        <v>192</v>
      </c>
      <c r="I224" s="3" t="s">
        <v>963</v>
      </c>
      <c r="J224" s="6">
        <f>(veteráni!$M$1-F224)/365</f>
        <v>21.12876712328767</v>
      </c>
      <c r="L224" s="145">
        <v>40735</v>
      </c>
      <c r="M224" s="5" t="s">
        <v>1924</v>
      </c>
    </row>
    <row r="225" spans="1:13" ht="12.75">
      <c r="A225" s="3" t="s">
        <v>2879</v>
      </c>
      <c r="B225" s="3">
        <v>12</v>
      </c>
      <c r="C225" s="3" t="s">
        <v>153</v>
      </c>
      <c r="D225" s="3" t="s">
        <v>889</v>
      </c>
      <c r="E225" s="3" t="s">
        <v>17</v>
      </c>
      <c r="F225" s="4">
        <v>29447</v>
      </c>
      <c r="G225" s="5" t="s">
        <v>703</v>
      </c>
      <c r="H225" s="5" t="s">
        <v>538</v>
      </c>
      <c r="I225" s="3" t="s">
        <v>890</v>
      </c>
      <c r="J225" s="6">
        <f>(veteráni!$M$1-F225)/365</f>
        <v>30.942465753424656</v>
      </c>
      <c r="L225" s="145">
        <v>40735</v>
      </c>
      <c r="M225" s="1" t="s">
        <v>1957</v>
      </c>
    </row>
    <row r="226" spans="1:13" ht="12.75">
      <c r="A226" s="3" t="s">
        <v>2879</v>
      </c>
      <c r="B226" s="3">
        <v>11</v>
      </c>
      <c r="C226" s="3" t="s">
        <v>891</v>
      </c>
      <c r="D226" s="3" t="s">
        <v>892</v>
      </c>
      <c r="E226" s="3" t="s">
        <v>54</v>
      </c>
      <c r="F226" s="4">
        <v>32450</v>
      </c>
      <c r="G226" s="5" t="s">
        <v>105</v>
      </c>
      <c r="H226" s="5">
        <v>187</v>
      </c>
      <c r="I226" s="3" t="s">
        <v>423</v>
      </c>
      <c r="J226" s="6">
        <f>(veteráni!$M$1-F226)/365</f>
        <v>22.715068493150685</v>
      </c>
      <c r="L226" s="145">
        <v>40735</v>
      </c>
      <c r="M226" s="5" t="s">
        <v>1924</v>
      </c>
    </row>
    <row r="227" spans="1:13" ht="12.75">
      <c r="A227" s="3" t="s">
        <v>2879</v>
      </c>
      <c r="B227" s="3">
        <v>32</v>
      </c>
      <c r="C227" s="3" t="s">
        <v>893</v>
      </c>
      <c r="D227" s="3" t="s">
        <v>104</v>
      </c>
      <c r="E227" s="3" t="s">
        <v>12</v>
      </c>
      <c r="F227" s="4">
        <v>30931</v>
      </c>
      <c r="G227" s="5" t="s">
        <v>51</v>
      </c>
      <c r="H227" s="5">
        <v>193</v>
      </c>
      <c r="I227" s="3" t="s">
        <v>894</v>
      </c>
      <c r="J227" s="6">
        <f>(veteráni!$M$1-F227)/365</f>
        <v>26.876712328767123</v>
      </c>
      <c r="L227" s="145">
        <v>40735</v>
      </c>
      <c r="M227" s="1" t="s">
        <v>1922</v>
      </c>
    </row>
    <row r="228" spans="1:13" ht="12.75">
      <c r="A228" s="3" t="s">
        <v>2879</v>
      </c>
      <c r="B228" s="3">
        <v>9</v>
      </c>
      <c r="C228" s="3" t="s">
        <v>898</v>
      </c>
      <c r="D228" s="3" t="s">
        <v>93</v>
      </c>
      <c r="E228" s="3" t="s">
        <v>12</v>
      </c>
      <c r="F228" s="4">
        <v>30387</v>
      </c>
      <c r="G228" s="5" t="s">
        <v>81</v>
      </c>
      <c r="H228" s="5">
        <v>205</v>
      </c>
      <c r="I228" s="3" t="s">
        <v>442</v>
      </c>
      <c r="J228" s="6">
        <f>(veteráni!$M$1-F228)/365</f>
        <v>28.367123287671234</v>
      </c>
      <c r="L228" s="145">
        <v>40735</v>
      </c>
      <c r="M228" s="5" t="s">
        <v>1924</v>
      </c>
    </row>
    <row r="229" spans="1:13" ht="12.75">
      <c r="A229" s="3" t="s">
        <v>2879</v>
      </c>
      <c r="B229" s="3"/>
      <c r="C229" s="3" t="s">
        <v>964</v>
      </c>
      <c r="D229" s="3" t="s">
        <v>513</v>
      </c>
      <c r="E229" s="3" t="s">
        <v>22</v>
      </c>
      <c r="F229" s="4">
        <v>33810</v>
      </c>
      <c r="G229" s="5" t="s">
        <v>236</v>
      </c>
      <c r="H229" s="5">
        <v>200</v>
      </c>
      <c r="I229" s="3" t="s">
        <v>965</v>
      </c>
      <c r="J229" s="6">
        <f>(veteráni!$M$1-F229)/365</f>
        <v>18.98904109589041</v>
      </c>
      <c r="L229" s="145">
        <v>40735</v>
      </c>
      <c r="M229" s="5" t="s">
        <v>1924</v>
      </c>
    </row>
    <row r="230" spans="1:13" ht="12.75">
      <c r="A230" s="3" t="s">
        <v>2879</v>
      </c>
      <c r="B230" s="3">
        <v>10</v>
      </c>
      <c r="C230" s="3" t="s">
        <v>899</v>
      </c>
      <c r="D230" s="3" t="s">
        <v>900</v>
      </c>
      <c r="E230" s="3" t="s">
        <v>17</v>
      </c>
      <c r="F230" s="4">
        <v>31921</v>
      </c>
      <c r="G230" s="5" t="s">
        <v>13</v>
      </c>
      <c r="H230" s="5">
        <v>216</v>
      </c>
      <c r="I230" s="3" t="s">
        <v>901</v>
      </c>
      <c r="J230" s="6">
        <f>(veteráni!$M$1-F230)/365</f>
        <v>24.164383561643834</v>
      </c>
      <c r="L230" s="145">
        <v>40735</v>
      </c>
      <c r="M230" s="5" t="s">
        <v>1924</v>
      </c>
    </row>
    <row r="231" spans="1:13" ht="12.75">
      <c r="A231" s="3" t="s">
        <v>2879</v>
      </c>
      <c r="B231" s="3">
        <v>16</v>
      </c>
      <c r="C231" s="3" t="s">
        <v>902</v>
      </c>
      <c r="D231" s="3" t="s">
        <v>903</v>
      </c>
      <c r="E231" s="3" t="s">
        <v>12</v>
      </c>
      <c r="F231" s="4">
        <v>31793</v>
      </c>
      <c r="G231" s="5" t="s">
        <v>81</v>
      </c>
      <c r="H231" s="5">
        <v>185</v>
      </c>
      <c r="I231" s="3" t="s">
        <v>904</v>
      </c>
      <c r="J231" s="6">
        <f>(veteráni!$M$1-F231)/365</f>
        <v>24.515068493150686</v>
      </c>
      <c r="L231" s="145">
        <v>40735</v>
      </c>
      <c r="M231" s="1" t="s">
        <v>1922</v>
      </c>
    </row>
    <row r="232" spans="1:13" ht="12.75">
      <c r="A232" s="3" t="s">
        <v>2879</v>
      </c>
      <c r="B232" s="3">
        <v>78</v>
      </c>
      <c r="C232" s="3" t="s">
        <v>905</v>
      </c>
      <c r="D232" s="3" t="s">
        <v>112</v>
      </c>
      <c r="E232" s="3" t="s">
        <v>54</v>
      </c>
      <c r="F232" s="4">
        <v>31169</v>
      </c>
      <c r="G232" s="5" t="s">
        <v>155</v>
      </c>
      <c r="H232" s="5">
        <v>195</v>
      </c>
      <c r="I232" s="3" t="s">
        <v>906</v>
      </c>
      <c r="J232" s="6">
        <f>(veteráni!$M$1-F232)/365</f>
        <v>26.224657534246575</v>
      </c>
      <c r="L232" s="145">
        <v>40735</v>
      </c>
      <c r="M232" s="5" t="s">
        <v>1924</v>
      </c>
    </row>
    <row r="233" spans="1:13" ht="12.75">
      <c r="A233" s="3" t="s">
        <v>2879</v>
      </c>
      <c r="B233" s="3"/>
      <c r="C233" s="3" t="s">
        <v>966</v>
      </c>
      <c r="D233" s="3" t="s">
        <v>967</v>
      </c>
      <c r="E233" s="3" t="s">
        <v>22</v>
      </c>
      <c r="F233" s="4">
        <v>33855</v>
      </c>
      <c r="G233" s="5" t="s">
        <v>155</v>
      </c>
      <c r="H233" s="5">
        <v>201</v>
      </c>
      <c r="I233" s="3" t="s">
        <v>968</v>
      </c>
      <c r="J233" s="6">
        <f>(veteráni!$M$1-F233)/365</f>
        <v>18.865753424657534</v>
      </c>
      <c r="L233" s="145">
        <v>40735</v>
      </c>
      <c r="M233" s="5" t="s">
        <v>1924</v>
      </c>
    </row>
    <row r="234" spans="1:13" ht="12.75">
      <c r="A234" s="3" t="s">
        <v>2879</v>
      </c>
      <c r="B234" s="3">
        <v>7</v>
      </c>
      <c r="C234" s="3" t="s">
        <v>907</v>
      </c>
      <c r="D234" t="s">
        <v>3141</v>
      </c>
      <c r="E234" s="3" t="s">
        <v>54</v>
      </c>
      <c r="F234" s="4">
        <v>31921</v>
      </c>
      <c r="G234" s="5" t="s">
        <v>146</v>
      </c>
      <c r="H234" s="5">
        <v>198</v>
      </c>
      <c r="I234" s="3" t="s">
        <v>908</v>
      </c>
      <c r="J234" s="6">
        <f>(veteráni!$M$1-F234)/365</f>
        <v>24.164383561643834</v>
      </c>
      <c r="L234" s="145">
        <v>40735</v>
      </c>
      <c r="M234" s="1" t="s">
        <v>1922</v>
      </c>
    </row>
    <row r="235" spans="1:13" ht="12.75">
      <c r="A235" s="3" t="s">
        <v>2879</v>
      </c>
      <c r="B235" s="7">
        <v>33</v>
      </c>
      <c r="C235" s="7" t="s">
        <v>909</v>
      </c>
      <c r="D235" s="7" t="s">
        <v>910</v>
      </c>
      <c r="E235" s="7" t="s">
        <v>54</v>
      </c>
      <c r="F235" s="8">
        <v>26628</v>
      </c>
      <c r="G235" s="9" t="s">
        <v>44</v>
      </c>
      <c r="H235" s="9">
        <v>191</v>
      </c>
      <c r="I235" s="7" t="s">
        <v>442</v>
      </c>
      <c r="J235" s="10">
        <f>(veteráni!$M$1-F235)/365</f>
        <v>38.66575342465753</v>
      </c>
      <c r="L235" s="145">
        <v>40735</v>
      </c>
      <c r="M235" s="5" t="s">
        <v>1924</v>
      </c>
    </row>
    <row r="236" spans="1:13" ht="12.75">
      <c r="A236" s="3" t="s">
        <v>2879</v>
      </c>
      <c r="B236" s="3"/>
      <c r="C236" s="3" t="s">
        <v>911</v>
      </c>
      <c r="D236" s="3" t="s">
        <v>631</v>
      </c>
      <c r="E236" s="3" t="s">
        <v>12</v>
      </c>
      <c r="F236" s="4">
        <v>31079</v>
      </c>
      <c r="G236" s="5" t="s">
        <v>51</v>
      </c>
      <c r="H236" s="5">
        <v>180</v>
      </c>
      <c r="I236" s="3" t="s">
        <v>912</v>
      </c>
      <c r="J236" s="6">
        <f>(veteráni!$M$1-F236)/365</f>
        <v>26.471232876712328</v>
      </c>
      <c r="L236" s="145">
        <v>40735</v>
      </c>
      <c r="M236" s="5" t="s">
        <v>1924</v>
      </c>
    </row>
    <row r="237" spans="1:13" ht="12.75">
      <c r="A237" s="3" t="s">
        <v>2879</v>
      </c>
      <c r="B237" s="3">
        <v>27</v>
      </c>
      <c r="C237" s="3" t="s">
        <v>913</v>
      </c>
      <c r="D237" s="3" t="s">
        <v>640</v>
      </c>
      <c r="E237" s="3" t="s">
        <v>22</v>
      </c>
      <c r="F237" s="4">
        <v>31331</v>
      </c>
      <c r="G237" s="5" t="s">
        <v>135</v>
      </c>
      <c r="H237" s="5">
        <v>185</v>
      </c>
      <c r="I237" s="3" t="s">
        <v>59</v>
      </c>
      <c r="J237" s="6">
        <f>(veteráni!$M$1-F237)/365</f>
        <v>25.78082191780822</v>
      </c>
      <c r="L237" s="145">
        <v>40735</v>
      </c>
      <c r="M237" s="5" t="s">
        <v>1924</v>
      </c>
    </row>
    <row r="238" spans="1:13" ht="12.75">
      <c r="A238" s="3" t="s">
        <v>2879</v>
      </c>
      <c r="B238" s="3">
        <v>92</v>
      </c>
      <c r="C238" s="3" t="s">
        <v>914</v>
      </c>
      <c r="D238" s="3" t="s">
        <v>915</v>
      </c>
      <c r="E238" s="3" t="s">
        <v>113</v>
      </c>
      <c r="F238" s="4">
        <v>29549</v>
      </c>
      <c r="G238" s="5" t="s">
        <v>105</v>
      </c>
      <c r="H238" s="5">
        <v>207</v>
      </c>
      <c r="I238" s="3" t="s">
        <v>916</v>
      </c>
      <c r="J238" s="6">
        <f>(veteráni!$M$1-F238)/365</f>
        <v>30.663013698630138</v>
      </c>
      <c r="L238" s="145">
        <v>40735</v>
      </c>
      <c r="M238" s="5" t="s">
        <v>1924</v>
      </c>
    </row>
    <row r="239" spans="1:13" ht="12.75">
      <c r="A239" s="3" t="s">
        <v>2879</v>
      </c>
      <c r="B239" s="3">
        <v>23</v>
      </c>
      <c r="C239" s="3" t="s">
        <v>919</v>
      </c>
      <c r="D239" s="3" t="s">
        <v>365</v>
      </c>
      <c r="E239" s="3" t="s">
        <v>22</v>
      </c>
      <c r="F239" s="4">
        <v>30325</v>
      </c>
      <c r="G239" s="5" t="s">
        <v>81</v>
      </c>
      <c r="H239" s="5">
        <v>188</v>
      </c>
      <c r="I239" s="3" t="s">
        <v>920</v>
      </c>
      <c r="J239" s="6">
        <f>(veteráni!$M$1-F239)/365</f>
        <v>28.53698630136986</v>
      </c>
      <c r="L239" s="145">
        <v>40735</v>
      </c>
      <c r="M239" s="5" t="s">
        <v>1924</v>
      </c>
    </row>
    <row r="240" spans="1:13" ht="12.75">
      <c r="A240" s="3" t="s">
        <v>2879</v>
      </c>
      <c r="B240" s="3">
        <v>18</v>
      </c>
      <c r="C240" s="3" t="s">
        <v>921</v>
      </c>
      <c r="D240" s="3" t="s">
        <v>922</v>
      </c>
      <c r="E240" s="3" t="s">
        <v>17</v>
      </c>
      <c r="F240" s="4">
        <v>32024</v>
      </c>
      <c r="G240" s="5" t="s">
        <v>453</v>
      </c>
      <c r="H240" s="5">
        <v>175</v>
      </c>
      <c r="I240" s="3" t="s">
        <v>923</v>
      </c>
      <c r="J240" s="6">
        <f>(veteráni!$M$1-F240)/365</f>
        <v>23.882191780821916</v>
      </c>
      <c r="L240" s="145">
        <v>40735</v>
      </c>
      <c r="M240" s="5" t="s">
        <v>1924</v>
      </c>
    </row>
    <row r="241" spans="1:13" ht="12.75">
      <c r="A241" s="3" t="s">
        <v>2879</v>
      </c>
      <c r="B241" s="3">
        <v>29</v>
      </c>
      <c r="C241" s="3" t="s">
        <v>924</v>
      </c>
      <c r="D241" s="3" t="s">
        <v>138</v>
      </c>
      <c r="E241" s="3" t="s">
        <v>54</v>
      </c>
      <c r="F241" s="4">
        <v>32927</v>
      </c>
      <c r="G241" s="5" t="s">
        <v>73</v>
      </c>
      <c r="H241" s="5">
        <v>190</v>
      </c>
      <c r="I241" s="3" t="s">
        <v>908</v>
      </c>
      <c r="J241" s="6">
        <f>(veteráni!$M$1-F241)/365</f>
        <v>21.40821917808219</v>
      </c>
      <c r="L241" s="145">
        <v>40735</v>
      </c>
      <c r="M241" s="5" t="s">
        <v>1924</v>
      </c>
    </row>
    <row r="242" spans="1:13" ht="12.75">
      <c r="A242" s="3" t="s">
        <v>2879</v>
      </c>
      <c r="B242" s="3"/>
      <c r="C242" s="3" t="s">
        <v>925</v>
      </c>
      <c r="D242" s="3" t="s">
        <v>926</v>
      </c>
      <c r="E242" s="3" t="s">
        <v>54</v>
      </c>
      <c r="F242" s="4">
        <v>32537</v>
      </c>
      <c r="G242" s="5" t="s">
        <v>40</v>
      </c>
      <c r="H242" s="5">
        <v>193</v>
      </c>
      <c r="I242" s="3" t="s">
        <v>927</v>
      </c>
      <c r="J242" s="6">
        <f>(veteráni!$M$1-F242)/365</f>
        <v>22.476712328767125</v>
      </c>
      <c r="L242" s="145">
        <v>40735</v>
      </c>
      <c r="M242" s="5" t="s">
        <v>1924</v>
      </c>
    </row>
    <row r="243" spans="1:13" ht="12.75">
      <c r="A243" s="3" t="s">
        <v>2879</v>
      </c>
      <c r="B243" s="3">
        <v>55</v>
      </c>
      <c r="C243" s="3" t="s">
        <v>847</v>
      </c>
      <c r="D243" s="3" t="s">
        <v>329</v>
      </c>
      <c r="E243" s="3" t="s">
        <v>65</v>
      </c>
      <c r="F243" s="4">
        <v>30188</v>
      </c>
      <c r="G243" s="5" t="s">
        <v>51</v>
      </c>
      <c r="H243" s="5">
        <v>184</v>
      </c>
      <c r="I243" s="3" t="s">
        <v>931</v>
      </c>
      <c r="J243" s="6">
        <f>(veteráni!$M$1-F243)/365</f>
        <v>28.912328767123288</v>
      </c>
      <c r="L243" s="145">
        <v>40735</v>
      </c>
      <c r="M243" s="5" t="s">
        <v>1924</v>
      </c>
    </row>
    <row r="244" spans="1:13" ht="12.75">
      <c r="A244" s="3" t="s">
        <v>2879</v>
      </c>
      <c r="B244" s="3">
        <v>15</v>
      </c>
      <c r="C244" s="3" t="s">
        <v>932</v>
      </c>
      <c r="D244" s="3" t="s">
        <v>933</v>
      </c>
      <c r="E244" s="3" t="s">
        <v>17</v>
      </c>
      <c r="F244" s="4">
        <v>31416</v>
      </c>
      <c r="G244" s="5" t="s">
        <v>233</v>
      </c>
      <c r="H244" s="5">
        <v>194</v>
      </c>
      <c r="I244" s="3" t="s">
        <v>934</v>
      </c>
      <c r="J244" s="6">
        <f>(veteráni!$M$1-F244)/365</f>
        <v>25.54794520547945</v>
      </c>
      <c r="L244" s="145">
        <v>40735</v>
      </c>
      <c r="M244" s="5" t="s">
        <v>1924</v>
      </c>
    </row>
    <row r="245" spans="1:13" ht="12.75">
      <c r="A245" s="3" t="s">
        <v>2879</v>
      </c>
      <c r="B245" s="3">
        <v>4</v>
      </c>
      <c r="C245" s="3" t="s">
        <v>935</v>
      </c>
      <c r="D245" s="3" t="s">
        <v>80</v>
      </c>
      <c r="E245" s="3" t="s">
        <v>39</v>
      </c>
      <c r="F245" s="4">
        <v>30490</v>
      </c>
      <c r="G245" s="5" t="s">
        <v>233</v>
      </c>
      <c r="H245" s="5">
        <v>200</v>
      </c>
      <c r="I245" s="3" t="s">
        <v>936</v>
      </c>
      <c r="J245" s="6">
        <f>(veteráni!$M$1-F245)/365</f>
        <v>28.084931506849315</v>
      </c>
      <c r="L245" s="145">
        <v>40735</v>
      </c>
      <c r="M245" s="5" t="s">
        <v>1924</v>
      </c>
    </row>
    <row r="246" spans="1:13" ht="12.75">
      <c r="A246" s="3" t="s">
        <v>2879</v>
      </c>
      <c r="B246" s="3"/>
      <c r="C246" s="3" t="s">
        <v>937</v>
      </c>
      <c r="D246" t="s">
        <v>271</v>
      </c>
      <c r="E246" s="3" t="s">
        <v>54</v>
      </c>
      <c r="F246" s="4">
        <v>32145</v>
      </c>
      <c r="G246" s="64" t="s">
        <v>453</v>
      </c>
      <c r="H246" s="5">
        <v>210</v>
      </c>
      <c r="I246" s="3" t="s">
        <v>938</v>
      </c>
      <c r="J246" s="6">
        <f>(veteráni!$M$1-F246)/365</f>
        <v>23.55068493150685</v>
      </c>
      <c r="L246" s="145">
        <v>40735</v>
      </c>
      <c r="M246" s="5" t="s">
        <v>1924</v>
      </c>
    </row>
    <row r="247" spans="1:13" ht="12.75">
      <c r="A247" s="3" t="s">
        <v>2879</v>
      </c>
      <c r="B247" s="3">
        <v>9</v>
      </c>
      <c r="C247" s="3" t="s">
        <v>939</v>
      </c>
      <c r="D247" s="3" t="s">
        <v>940</v>
      </c>
      <c r="E247" s="3" t="s">
        <v>65</v>
      </c>
      <c r="F247" s="4">
        <v>31482</v>
      </c>
      <c r="G247" s="5" t="s">
        <v>762</v>
      </c>
      <c r="H247" s="5">
        <v>205</v>
      </c>
      <c r="I247" s="3" t="s">
        <v>941</v>
      </c>
      <c r="J247" s="6">
        <f>(veteráni!$M$1-F247)/365</f>
        <v>25.367123287671234</v>
      </c>
      <c r="L247" s="145">
        <v>40735</v>
      </c>
      <c r="M247" s="5" t="s">
        <v>1924</v>
      </c>
    </row>
    <row r="248" spans="1:13" ht="12.75">
      <c r="A248" s="3" t="s">
        <v>2879</v>
      </c>
      <c r="B248" s="3"/>
      <c r="C248" s="3" t="s">
        <v>969</v>
      </c>
      <c r="D248" s="3" t="s">
        <v>970</v>
      </c>
      <c r="E248" s="3" t="s">
        <v>54</v>
      </c>
      <c r="F248" s="4">
        <v>30770</v>
      </c>
      <c r="G248" s="5" t="s">
        <v>135</v>
      </c>
      <c r="H248" s="5">
        <v>200</v>
      </c>
      <c r="I248" s="3" t="s">
        <v>971</v>
      </c>
      <c r="J248" s="6">
        <f>(veteráni!$M$1-F248)/365</f>
        <v>27.317808219178083</v>
      </c>
      <c r="L248" s="145">
        <v>40735</v>
      </c>
      <c r="M248" s="5" t="s">
        <v>1924</v>
      </c>
    </row>
    <row r="249" spans="1:13" ht="12.75">
      <c r="A249" s="3" t="s">
        <v>2879</v>
      </c>
      <c r="B249" s="3">
        <v>5</v>
      </c>
      <c r="C249" s="3" t="s">
        <v>942</v>
      </c>
      <c r="D249" s="3" t="s">
        <v>943</v>
      </c>
      <c r="E249" s="3" t="s">
        <v>39</v>
      </c>
      <c r="F249" s="4">
        <v>30806</v>
      </c>
      <c r="G249" s="5" t="s">
        <v>81</v>
      </c>
      <c r="H249" s="5">
        <v>196</v>
      </c>
      <c r="I249" s="3" t="s">
        <v>944</v>
      </c>
      <c r="J249" s="6">
        <f>(veteráni!$M$1-F249)/365</f>
        <v>27.21917808219178</v>
      </c>
      <c r="L249" s="145">
        <v>40735</v>
      </c>
      <c r="M249" s="5" t="s">
        <v>1924</v>
      </c>
    </row>
    <row r="250" spans="1:13" ht="12.75">
      <c r="A250" s="3" t="s">
        <v>2879</v>
      </c>
      <c r="B250" s="3">
        <v>19</v>
      </c>
      <c r="C250" s="3" t="s">
        <v>945</v>
      </c>
      <c r="D250" s="3" t="s">
        <v>489</v>
      </c>
      <c r="E250" s="3" t="s">
        <v>22</v>
      </c>
      <c r="F250" s="4">
        <v>29906</v>
      </c>
      <c r="G250" s="5" t="s">
        <v>51</v>
      </c>
      <c r="H250" s="5">
        <v>200</v>
      </c>
      <c r="I250" s="3" t="s">
        <v>946</v>
      </c>
      <c r="J250" s="6">
        <f>(veteráni!$M$1-F250)/365</f>
        <v>29.684931506849313</v>
      </c>
      <c r="L250" s="145">
        <v>40735</v>
      </c>
      <c r="M250" s="5" t="s">
        <v>1924</v>
      </c>
    </row>
    <row r="251" spans="1:13" ht="12.75">
      <c r="A251" s="3" t="s">
        <v>2879</v>
      </c>
      <c r="B251" s="3">
        <v>37</v>
      </c>
      <c r="C251" s="3" t="s">
        <v>950</v>
      </c>
      <c r="D251" s="3" t="s">
        <v>951</v>
      </c>
      <c r="E251" s="3" t="s">
        <v>523</v>
      </c>
      <c r="F251" s="4">
        <v>31665</v>
      </c>
      <c r="G251" s="5" t="s">
        <v>135</v>
      </c>
      <c r="H251" s="5">
        <v>209</v>
      </c>
      <c r="I251" s="3" t="s">
        <v>952</v>
      </c>
      <c r="J251" s="6">
        <f>(veteráni!$M$1-F251)/365</f>
        <v>24.865753424657534</v>
      </c>
      <c r="L251" s="145">
        <v>40735</v>
      </c>
      <c r="M251" s="5" t="s">
        <v>1924</v>
      </c>
    </row>
    <row r="252" spans="1:13" ht="12.75">
      <c r="A252" s="3" t="s">
        <v>2879</v>
      </c>
      <c r="B252" s="3">
        <v>35</v>
      </c>
      <c r="C252" s="3" t="s">
        <v>953</v>
      </c>
      <c r="D252" s="3" t="s">
        <v>954</v>
      </c>
      <c r="E252" s="3" t="s">
        <v>12</v>
      </c>
      <c r="F252" s="4">
        <v>29473</v>
      </c>
      <c r="G252" s="5" t="s">
        <v>762</v>
      </c>
      <c r="H252" s="5">
        <v>195</v>
      </c>
      <c r="I252" s="3" t="s">
        <v>300</v>
      </c>
      <c r="J252" s="6">
        <f>(veteráni!$M$1-F252)/365</f>
        <v>30.87123287671233</v>
      </c>
      <c r="L252" s="145">
        <v>40735</v>
      </c>
      <c r="M252" s="5" t="s">
        <v>1924</v>
      </c>
    </row>
    <row r="253" spans="1:13" ht="12.75">
      <c r="A253" s="3" t="s">
        <v>2879</v>
      </c>
      <c r="B253" s="3">
        <v>14</v>
      </c>
      <c r="C253" s="3" t="s">
        <v>955</v>
      </c>
      <c r="D253" s="3" t="s">
        <v>370</v>
      </c>
      <c r="E253" s="3" t="s">
        <v>17</v>
      </c>
      <c r="F253" s="4">
        <v>29615</v>
      </c>
      <c r="G253" s="5" t="s">
        <v>762</v>
      </c>
      <c r="H253" s="5">
        <v>210</v>
      </c>
      <c r="I253" s="3" t="s">
        <v>956</v>
      </c>
      <c r="J253" s="6">
        <f>(veteráni!$M$1-F253)/365</f>
        <v>30.482191780821918</v>
      </c>
      <c r="L253" s="145">
        <v>40735</v>
      </c>
      <c r="M253" s="5" t="s">
        <v>1924</v>
      </c>
    </row>
    <row r="254" spans="1:13" ht="12.75">
      <c r="A254" s="3" t="s">
        <v>2879</v>
      </c>
      <c r="B254" s="3">
        <v>3</v>
      </c>
      <c r="C254" s="3" t="s">
        <v>957</v>
      </c>
      <c r="D254" s="3" t="s">
        <v>958</v>
      </c>
      <c r="E254" s="3" t="s">
        <v>54</v>
      </c>
      <c r="F254" s="4">
        <v>28159</v>
      </c>
      <c r="G254" s="5" t="s">
        <v>40</v>
      </c>
      <c r="H254" s="5">
        <v>187</v>
      </c>
      <c r="I254" s="3" t="s">
        <v>600</v>
      </c>
      <c r="J254" s="6">
        <f>(veteráni!$M$1-F254)/365</f>
        <v>34.47123287671233</v>
      </c>
      <c r="L254" s="145">
        <v>40735</v>
      </c>
      <c r="M254" s="1" t="s">
        <v>1957</v>
      </c>
    </row>
    <row r="255" spans="1:13" ht="12.75">
      <c r="A255" s="3" t="s">
        <v>2879</v>
      </c>
      <c r="B255" s="70">
        <v>36</v>
      </c>
      <c r="C255" s="48" t="s">
        <v>972</v>
      </c>
      <c r="D255" s="48" t="s">
        <v>926</v>
      </c>
      <c r="E255" s="48" t="s">
        <v>170</v>
      </c>
      <c r="F255" s="71">
        <v>32323</v>
      </c>
      <c r="G255" s="72" t="s">
        <v>548</v>
      </c>
      <c r="H255" s="72">
        <v>178</v>
      </c>
      <c r="I255" s="48" t="s">
        <v>973</v>
      </c>
      <c r="J255" s="41">
        <f>(veteráni!$M$1-F255)/365</f>
        <v>23.063013698630137</v>
      </c>
      <c r="L255" s="145">
        <v>40735</v>
      </c>
      <c r="M255" s="5" t="s">
        <v>1924</v>
      </c>
    </row>
    <row r="256" spans="1:13" ht="12.75">
      <c r="A256" s="3" t="s">
        <v>2879</v>
      </c>
      <c r="B256">
        <v>32</v>
      </c>
      <c r="C256" t="s">
        <v>974</v>
      </c>
      <c r="D256" t="s">
        <v>671</v>
      </c>
      <c r="E256" t="s">
        <v>170</v>
      </c>
      <c r="F256" s="37">
        <v>28534</v>
      </c>
      <c r="G256" s="1" t="s">
        <v>27</v>
      </c>
      <c r="H256" s="1">
        <v>196</v>
      </c>
      <c r="I256" t="s">
        <v>423</v>
      </c>
      <c r="J256" s="13">
        <f>(veteráni!$M$1-F256)/365</f>
        <v>33.443835616438356</v>
      </c>
      <c r="L256" s="145">
        <v>40735</v>
      </c>
      <c r="M256" s="5" t="s">
        <v>1924</v>
      </c>
    </row>
    <row r="257" spans="1:13" ht="12.75">
      <c r="A257" s="3" t="s">
        <v>2879</v>
      </c>
      <c r="B257" s="3">
        <v>37</v>
      </c>
      <c r="C257" s="3" t="s">
        <v>975</v>
      </c>
      <c r="D257" s="3" t="s">
        <v>976</v>
      </c>
      <c r="E257" s="3" t="s">
        <v>170</v>
      </c>
      <c r="F257" s="4">
        <v>30851</v>
      </c>
      <c r="G257" s="5" t="s">
        <v>118</v>
      </c>
      <c r="H257" s="5">
        <v>185</v>
      </c>
      <c r="I257" s="3" t="s">
        <v>977</v>
      </c>
      <c r="J257" s="13">
        <f>(veteráni!$M$1-F257)/365</f>
        <v>27.095890410958905</v>
      </c>
      <c r="L257" s="145">
        <v>40735</v>
      </c>
      <c r="M257" s="5" t="s">
        <v>1924</v>
      </c>
    </row>
    <row r="258" spans="1:13" ht="12.75">
      <c r="A258" s="3" t="s">
        <v>2879</v>
      </c>
      <c r="B258" s="3">
        <v>30</v>
      </c>
      <c r="C258" s="3" t="s">
        <v>978</v>
      </c>
      <c r="D258" s="3" t="s">
        <v>979</v>
      </c>
      <c r="E258" s="3" t="s">
        <v>170</v>
      </c>
      <c r="F258" s="4">
        <v>31862</v>
      </c>
      <c r="G258" s="5" t="s">
        <v>118</v>
      </c>
      <c r="H258" s="5">
        <v>155</v>
      </c>
      <c r="I258" s="3" t="s">
        <v>980</v>
      </c>
      <c r="J258" s="13">
        <f>(veteráni!$M$1-F258)/365</f>
        <v>24.326027397260273</v>
      </c>
      <c r="L258" s="145">
        <v>40735</v>
      </c>
      <c r="M258" s="5" t="s">
        <v>1924</v>
      </c>
    </row>
    <row r="259" spans="1:13" ht="12.75">
      <c r="A259" s="3" t="s">
        <v>1931</v>
      </c>
      <c r="B259" s="3">
        <v>23</v>
      </c>
      <c r="C259" s="3" t="s">
        <v>1160</v>
      </c>
      <c r="D259" s="3" t="s">
        <v>282</v>
      </c>
      <c r="E259" s="3" t="s">
        <v>54</v>
      </c>
      <c r="F259" s="4">
        <v>33602</v>
      </c>
      <c r="G259" s="5" t="s">
        <v>146</v>
      </c>
      <c r="H259" s="5">
        <v>196</v>
      </c>
      <c r="I259" s="3" t="s">
        <v>1161</v>
      </c>
      <c r="J259" s="6">
        <f>(veteráni!$M$1-F259)/365</f>
        <v>19.55890410958904</v>
      </c>
      <c r="L259" s="145">
        <v>40735</v>
      </c>
      <c r="M259" s="5" t="s">
        <v>1924</v>
      </c>
    </row>
    <row r="260" spans="1:13" ht="12.75">
      <c r="A260" s="3" t="s">
        <v>1931</v>
      </c>
      <c r="B260" s="3">
        <v>7</v>
      </c>
      <c r="C260" s="3" t="s">
        <v>1076</v>
      </c>
      <c r="D260" t="s">
        <v>38</v>
      </c>
      <c r="E260" s="3" t="s">
        <v>54</v>
      </c>
      <c r="F260" s="4">
        <v>32538</v>
      </c>
      <c r="G260" s="5" t="s">
        <v>13</v>
      </c>
      <c r="H260" s="5">
        <v>160</v>
      </c>
      <c r="I260" s="3" t="s">
        <v>1077</v>
      </c>
      <c r="J260" s="6">
        <f>(veteráni!$M$1-F260)/365</f>
        <v>22.473972602739725</v>
      </c>
      <c r="L260" s="145">
        <v>40735</v>
      </c>
      <c r="M260" s="1" t="s">
        <v>1957</v>
      </c>
    </row>
    <row r="261" spans="1:13" ht="12.75">
      <c r="A261" s="3" t="s">
        <v>1931</v>
      </c>
      <c r="B261" s="3">
        <v>57</v>
      </c>
      <c r="C261" s="3" t="s">
        <v>20</v>
      </c>
      <c r="D261" s="3" t="s">
        <v>1162</v>
      </c>
      <c r="E261" s="3" t="s">
        <v>22</v>
      </c>
      <c r="F261" s="4">
        <v>33139</v>
      </c>
      <c r="G261" s="5" t="s">
        <v>428</v>
      </c>
      <c r="H261" s="5">
        <v>185</v>
      </c>
      <c r="I261" s="3" t="s">
        <v>1163</v>
      </c>
      <c r="J261" s="6">
        <f>(veteráni!$M$1-F261)/365</f>
        <v>20.827397260273973</v>
      </c>
      <c r="L261" s="145">
        <v>40735</v>
      </c>
      <c r="M261" s="5" t="s">
        <v>1924</v>
      </c>
    </row>
    <row r="262" spans="1:13" ht="12.75">
      <c r="A262" s="3" t="s">
        <v>1931</v>
      </c>
      <c r="B262" s="22"/>
      <c r="C262" s="22" t="s">
        <v>1078</v>
      </c>
      <c r="D262" s="22" t="s">
        <v>1079</v>
      </c>
      <c r="E262" s="22" t="s">
        <v>12</v>
      </c>
      <c r="F262" s="23">
        <v>32042</v>
      </c>
      <c r="G262" s="24" t="s">
        <v>13</v>
      </c>
      <c r="H262" s="24">
        <v>172</v>
      </c>
      <c r="I262" s="22" t="s">
        <v>1080</v>
      </c>
      <c r="J262" s="6">
        <f>(veteráni!$M$1-F262)/365</f>
        <v>23.832876712328765</v>
      </c>
      <c r="L262" s="145">
        <v>40735</v>
      </c>
      <c r="M262" s="5" t="s">
        <v>1924</v>
      </c>
    </row>
    <row r="263" spans="1:13" ht="12.75">
      <c r="A263" s="3" t="s">
        <v>1931</v>
      </c>
      <c r="B263" s="3">
        <v>21</v>
      </c>
      <c r="C263" s="3" t="s">
        <v>1164</v>
      </c>
      <c r="D263" t="s">
        <v>3142</v>
      </c>
      <c r="E263" s="3" t="s">
        <v>17</v>
      </c>
      <c r="F263" s="4">
        <v>33367</v>
      </c>
      <c r="G263" s="5" t="s">
        <v>371</v>
      </c>
      <c r="H263" s="5">
        <v>223</v>
      </c>
      <c r="I263" s="3" t="s">
        <v>1165</v>
      </c>
      <c r="J263" s="6">
        <f>(veteráni!$M$1-F263)/365</f>
        <v>20.202739726027396</v>
      </c>
      <c r="L263" s="145">
        <v>40735</v>
      </c>
      <c r="M263" s="1" t="s">
        <v>1922</v>
      </c>
    </row>
    <row r="264" spans="1:13" ht="12.75">
      <c r="A264" s="3" t="s">
        <v>1931</v>
      </c>
      <c r="B264" s="3"/>
      <c r="C264" s="3" t="s">
        <v>1081</v>
      </c>
      <c r="D264" s="3" t="s">
        <v>1082</v>
      </c>
      <c r="E264" s="3" t="s">
        <v>54</v>
      </c>
      <c r="F264" s="4">
        <v>33367</v>
      </c>
      <c r="G264" s="5" t="s">
        <v>146</v>
      </c>
      <c r="H264" s="5">
        <v>170</v>
      </c>
      <c r="I264" s="3" t="s">
        <v>1083</v>
      </c>
      <c r="J264" s="6">
        <f>(veteráni!$M$1-F264)/365</f>
        <v>20.202739726027396</v>
      </c>
      <c r="L264" s="145">
        <v>40735</v>
      </c>
      <c r="M264" s="5" t="s">
        <v>1924</v>
      </c>
    </row>
    <row r="265" spans="1:13" ht="12.75">
      <c r="A265" s="3" t="s">
        <v>1931</v>
      </c>
      <c r="B265" s="3"/>
      <c r="C265" s="3" t="s">
        <v>1084</v>
      </c>
      <c r="D265" s="3" t="s">
        <v>34</v>
      </c>
      <c r="E265" s="3" t="s">
        <v>54</v>
      </c>
      <c r="F265" s="4">
        <v>33446</v>
      </c>
      <c r="G265" s="5" t="s">
        <v>312</v>
      </c>
      <c r="H265" s="5">
        <v>205</v>
      </c>
      <c r="I265" s="3" t="s">
        <v>1085</v>
      </c>
      <c r="J265" s="6">
        <f>(veteráni!$M$1-F265)/365</f>
        <v>19.986301369863014</v>
      </c>
      <c r="L265" s="145">
        <v>40735</v>
      </c>
      <c r="M265" s="5" t="s">
        <v>1924</v>
      </c>
    </row>
    <row r="266" spans="1:13" ht="12.75">
      <c r="A266" s="3" t="s">
        <v>1931</v>
      </c>
      <c r="B266" s="3">
        <v>23</v>
      </c>
      <c r="C266" s="3" t="s">
        <v>1086</v>
      </c>
      <c r="D266" t="s">
        <v>53</v>
      </c>
      <c r="E266" s="3" t="s">
        <v>12</v>
      </c>
      <c r="F266" s="4">
        <v>33254</v>
      </c>
      <c r="G266" s="5" t="s">
        <v>109</v>
      </c>
      <c r="H266" s="5">
        <v>200</v>
      </c>
      <c r="I266" s="3" t="s">
        <v>1087</v>
      </c>
      <c r="J266" s="6">
        <f>(veteráni!$M$1-F266)/365</f>
        <v>20.512328767123286</v>
      </c>
      <c r="L266" s="145">
        <v>40735</v>
      </c>
      <c r="M266" s="1" t="s">
        <v>1922</v>
      </c>
    </row>
    <row r="267" spans="1:13" ht="12.75">
      <c r="A267" s="3" t="s">
        <v>1931</v>
      </c>
      <c r="B267" s="3">
        <v>71</v>
      </c>
      <c r="C267" s="3" t="s">
        <v>1088</v>
      </c>
      <c r="D267" t="s">
        <v>1089</v>
      </c>
      <c r="E267" s="3" t="s">
        <v>17</v>
      </c>
      <c r="F267" s="4">
        <v>28581</v>
      </c>
      <c r="G267" s="5" t="s">
        <v>248</v>
      </c>
      <c r="H267" s="5">
        <v>200</v>
      </c>
      <c r="I267" s="3" t="s">
        <v>871</v>
      </c>
      <c r="J267" s="6">
        <f>(veteráni!$M$1-F267)/365</f>
        <v>33.31506849315068</v>
      </c>
      <c r="L267" s="145">
        <v>40735</v>
      </c>
      <c r="M267" s="1" t="s">
        <v>1922</v>
      </c>
    </row>
    <row r="268" spans="1:13" ht="12.75">
      <c r="A268" s="3" t="s">
        <v>1931</v>
      </c>
      <c r="B268" s="3">
        <v>49</v>
      </c>
      <c r="C268" s="3" t="s">
        <v>1166</v>
      </c>
      <c r="D268" s="3" t="s">
        <v>80</v>
      </c>
      <c r="E268" s="3" t="s">
        <v>54</v>
      </c>
      <c r="F268" s="4">
        <v>33241</v>
      </c>
      <c r="G268" s="5" t="s">
        <v>236</v>
      </c>
      <c r="H268" s="5">
        <v>172</v>
      </c>
      <c r="I268" s="3" t="s">
        <v>1167</v>
      </c>
      <c r="J268" s="6">
        <f>(veteráni!$M$1-F268)/365</f>
        <v>20.54794520547945</v>
      </c>
      <c r="L268" s="145">
        <v>40735</v>
      </c>
      <c r="M268" s="5" t="s">
        <v>1924</v>
      </c>
    </row>
    <row r="269" spans="1:13" ht="12.75">
      <c r="A269" s="3" t="s">
        <v>1931</v>
      </c>
      <c r="B269" s="3">
        <v>10</v>
      </c>
      <c r="C269" s="3" t="s">
        <v>1090</v>
      </c>
      <c r="D269" s="3" t="s">
        <v>232</v>
      </c>
      <c r="E269" s="3" t="s">
        <v>22</v>
      </c>
      <c r="F269" s="4">
        <v>29858</v>
      </c>
      <c r="G269" s="5" t="s">
        <v>35</v>
      </c>
      <c r="H269" s="5">
        <v>195</v>
      </c>
      <c r="I269" s="3" t="s">
        <v>1091</v>
      </c>
      <c r="J269" s="6">
        <f>(veteráni!$M$1-F269)/365</f>
        <v>29.816438356164383</v>
      </c>
      <c r="L269" s="145">
        <v>40735</v>
      </c>
      <c r="M269" s="5" t="s">
        <v>1924</v>
      </c>
    </row>
    <row r="270" spans="1:13" ht="12.75">
      <c r="A270" s="3" t="s">
        <v>1931</v>
      </c>
      <c r="B270" s="22">
        <v>5</v>
      </c>
      <c r="C270" s="22" t="s">
        <v>1092</v>
      </c>
      <c r="D270" s="22" t="s">
        <v>1093</v>
      </c>
      <c r="E270" s="22" t="s">
        <v>22</v>
      </c>
      <c r="F270" s="23">
        <v>32204</v>
      </c>
      <c r="G270" s="24" t="s">
        <v>27</v>
      </c>
      <c r="H270" s="24">
        <v>190</v>
      </c>
      <c r="I270" s="22" t="s">
        <v>1094</v>
      </c>
      <c r="J270" s="6">
        <f>(veteráni!$M$1-F270)/365</f>
        <v>23.389041095890413</v>
      </c>
      <c r="L270" s="145">
        <v>40735</v>
      </c>
      <c r="M270" s="1" t="s">
        <v>1957</v>
      </c>
    </row>
    <row r="271" spans="1:13" ht="12.75">
      <c r="A271" s="3" t="s">
        <v>1931</v>
      </c>
      <c r="B271" s="3">
        <v>24</v>
      </c>
      <c r="C271" s="3" t="s">
        <v>1095</v>
      </c>
      <c r="D271" s="3" t="s">
        <v>1096</v>
      </c>
      <c r="E271" s="3" t="s">
        <v>22</v>
      </c>
      <c r="F271" s="4">
        <v>31096</v>
      </c>
      <c r="G271" s="5" t="s">
        <v>51</v>
      </c>
      <c r="H271" s="5">
        <v>161</v>
      </c>
      <c r="I271" s="3" t="s">
        <v>1097</v>
      </c>
      <c r="J271" s="6">
        <f>(veteráni!$M$1-F271)/365</f>
        <v>26.424657534246574</v>
      </c>
      <c r="L271" s="145">
        <v>40735</v>
      </c>
      <c r="M271" s="1" t="s">
        <v>1922</v>
      </c>
    </row>
    <row r="272" spans="1:13" ht="12.75">
      <c r="A272" s="3" t="s">
        <v>1931</v>
      </c>
      <c r="B272" s="3">
        <v>24</v>
      </c>
      <c r="C272" s="3" t="s">
        <v>1168</v>
      </c>
      <c r="D272" s="3" t="s">
        <v>728</v>
      </c>
      <c r="E272" s="3" t="s">
        <v>17</v>
      </c>
      <c r="F272" s="4">
        <v>32295</v>
      </c>
      <c r="G272" s="5" t="s">
        <v>109</v>
      </c>
      <c r="H272" s="5">
        <v>185</v>
      </c>
      <c r="I272" s="3" t="s">
        <v>641</v>
      </c>
      <c r="J272" s="6">
        <f>(veteráni!$M$1-F272)/365</f>
        <v>23.13972602739726</v>
      </c>
      <c r="L272" s="145">
        <v>40735</v>
      </c>
      <c r="M272" s="5" t="s">
        <v>1924</v>
      </c>
    </row>
    <row r="273" spans="1:13" ht="12.75">
      <c r="A273" s="3" t="s">
        <v>1931</v>
      </c>
      <c r="B273" s="3">
        <v>20</v>
      </c>
      <c r="C273" s="3" t="s">
        <v>1098</v>
      </c>
      <c r="D273" t="s">
        <v>104</v>
      </c>
      <c r="E273" s="3" t="s">
        <v>65</v>
      </c>
      <c r="F273" s="4">
        <v>30298</v>
      </c>
      <c r="G273" s="5" t="s">
        <v>606</v>
      </c>
      <c r="H273" s="5" t="s">
        <v>379</v>
      </c>
      <c r="I273" s="3" t="s">
        <v>1099</v>
      </c>
      <c r="J273" s="6">
        <f>(veteráni!$M$1-F273)/365</f>
        <v>28.610958904109587</v>
      </c>
      <c r="L273" s="145">
        <v>40735</v>
      </c>
      <c r="M273" s="1" t="s">
        <v>1922</v>
      </c>
    </row>
    <row r="274" spans="1:13" ht="12.75">
      <c r="A274" s="3" t="s">
        <v>1931</v>
      </c>
      <c r="B274" s="3"/>
      <c r="C274" s="3" t="s">
        <v>1169</v>
      </c>
      <c r="D274" s="3" t="s">
        <v>1170</v>
      </c>
      <c r="E274" s="3" t="s">
        <v>17</v>
      </c>
      <c r="F274" s="4">
        <v>31778</v>
      </c>
      <c r="G274" s="5" t="s">
        <v>109</v>
      </c>
      <c r="H274" s="5">
        <v>188</v>
      </c>
      <c r="I274" s="3" t="s">
        <v>1171</v>
      </c>
      <c r="J274" s="6">
        <f>(veteráni!$M$1-F274)/365</f>
        <v>24.556164383561644</v>
      </c>
      <c r="L274" s="145">
        <v>40735</v>
      </c>
      <c r="M274" s="5" t="s">
        <v>1924</v>
      </c>
    </row>
    <row r="275" spans="1:13" ht="12.75">
      <c r="A275" s="3" t="s">
        <v>1931</v>
      </c>
      <c r="B275" s="3">
        <v>59</v>
      </c>
      <c r="C275" s="3" t="s">
        <v>1100</v>
      </c>
      <c r="D275" s="3" t="s">
        <v>244</v>
      </c>
      <c r="E275" s="3" t="s">
        <v>54</v>
      </c>
      <c r="F275" s="4">
        <v>33025</v>
      </c>
      <c r="G275" s="5" t="s">
        <v>374</v>
      </c>
      <c r="H275" s="5">
        <v>183</v>
      </c>
      <c r="I275" s="3" t="s">
        <v>1101</v>
      </c>
      <c r="J275" s="6">
        <f>(veteráni!$M$1-F275)/365</f>
        <v>21.13972602739726</v>
      </c>
      <c r="L275" s="145">
        <v>40735</v>
      </c>
      <c r="M275" s="5" t="s">
        <v>1924</v>
      </c>
    </row>
    <row r="276" spans="1:13" ht="12.75">
      <c r="A276" s="3" t="s">
        <v>1931</v>
      </c>
      <c r="B276" s="3">
        <v>12</v>
      </c>
      <c r="C276" s="3" t="s">
        <v>1102</v>
      </c>
      <c r="D276" t="s">
        <v>1103</v>
      </c>
      <c r="E276" s="3" t="s">
        <v>12</v>
      </c>
      <c r="F276" s="4">
        <v>33152</v>
      </c>
      <c r="G276" s="5" t="s">
        <v>146</v>
      </c>
      <c r="H276" s="5">
        <v>167</v>
      </c>
      <c r="I276" s="3" t="s">
        <v>1104</v>
      </c>
      <c r="J276" s="6">
        <f>(veteráni!$M$1-F276)/365</f>
        <v>20.791780821917808</v>
      </c>
      <c r="L276" s="145">
        <v>40735</v>
      </c>
      <c r="M276" s="1" t="s">
        <v>1922</v>
      </c>
    </row>
    <row r="277" spans="1:13" ht="12.75">
      <c r="A277" s="3" t="s">
        <v>1931</v>
      </c>
      <c r="B277" s="3">
        <v>16</v>
      </c>
      <c r="C277" s="3" t="s">
        <v>1105</v>
      </c>
      <c r="D277" s="3" t="s">
        <v>1106</v>
      </c>
      <c r="E277" s="3" t="s">
        <v>65</v>
      </c>
      <c r="F277" s="4">
        <v>31029</v>
      </c>
      <c r="G277" s="5" t="s">
        <v>118</v>
      </c>
      <c r="H277" s="5">
        <v>200</v>
      </c>
      <c r="I277" s="3" t="s">
        <v>1107</v>
      </c>
      <c r="J277" s="6">
        <f>(veteráni!$M$1-F277)/365</f>
        <v>26.60821917808219</v>
      </c>
      <c r="L277" s="145">
        <v>40735</v>
      </c>
      <c r="M277" s="1" t="s">
        <v>1922</v>
      </c>
    </row>
    <row r="278" spans="1:13" ht="12.75">
      <c r="A278" s="3" t="s">
        <v>1931</v>
      </c>
      <c r="B278" s="3">
        <v>74</v>
      </c>
      <c r="C278" s="3" t="s">
        <v>1016</v>
      </c>
      <c r="D278" s="3" t="s">
        <v>497</v>
      </c>
      <c r="E278" s="3" t="s">
        <v>17</v>
      </c>
      <c r="F278" s="4">
        <v>31856</v>
      </c>
      <c r="G278" s="5" t="s">
        <v>51</v>
      </c>
      <c r="H278" s="5">
        <v>190</v>
      </c>
      <c r="I278" s="3" t="s">
        <v>1108</v>
      </c>
      <c r="J278" s="6">
        <f>(veteráni!$M$1-F278)/365</f>
        <v>24.34246575342466</v>
      </c>
      <c r="L278" s="145">
        <v>40735</v>
      </c>
      <c r="M278" s="5" t="s">
        <v>1924</v>
      </c>
    </row>
    <row r="279" spans="1:13" ht="12.75">
      <c r="A279" s="3" t="s">
        <v>1931</v>
      </c>
      <c r="B279" s="3">
        <v>32</v>
      </c>
      <c r="C279" s="3" t="s">
        <v>1109</v>
      </c>
      <c r="D279" s="3" t="s">
        <v>1110</v>
      </c>
      <c r="E279" s="3" t="s">
        <v>54</v>
      </c>
      <c r="F279" s="4">
        <v>32016</v>
      </c>
      <c r="G279" s="5" t="s">
        <v>51</v>
      </c>
      <c r="H279" s="5">
        <v>181</v>
      </c>
      <c r="I279" s="3" t="s">
        <v>1111</v>
      </c>
      <c r="J279" s="6">
        <f>(veteráni!$M$1-F279)/365</f>
        <v>23.904109589041095</v>
      </c>
      <c r="L279" s="145">
        <v>40735</v>
      </c>
      <c r="M279" s="1" t="s">
        <v>1922</v>
      </c>
    </row>
    <row r="280" spans="1:13" ht="12.75">
      <c r="A280" s="3" t="s">
        <v>1931</v>
      </c>
      <c r="B280" s="3">
        <v>11</v>
      </c>
      <c r="C280" s="3" t="s">
        <v>1112</v>
      </c>
      <c r="D280" s="3" t="s">
        <v>90</v>
      </c>
      <c r="E280" s="3" t="s">
        <v>12</v>
      </c>
      <c r="F280" s="4">
        <v>29452</v>
      </c>
      <c r="G280" s="5" t="s">
        <v>378</v>
      </c>
      <c r="H280" s="5" t="s">
        <v>566</v>
      </c>
      <c r="I280" s="3" t="s">
        <v>918</v>
      </c>
      <c r="J280" s="6">
        <f>(veteráni!$M$1-F280)/365</f>
        <v>30.92876712328767</v>
      </c>
      <c r="L280" s="145">
        <v>40735</v>
      </c>
      <c r="M280" s="1" t="s">
        <v>1957</v>
      </c>
    </row>
    <row r="281" spans="1:13" ht="12.75">
      <c r="A281" s="3" t="s">
        <v>1931</v>
      </c>
      <c r="B281" s="3">
        <v>15</v>
      </c>
      <c r="C281" s="3" t="s">
        <v>1113</v>
      </c>
      <c r="D281" s="3" t="s">
        <v>1114</v>
      </c>
      <c r="E281" s="3" t="s">
        <v>12</v>
      </c>
      <c r="F281" s="4">
        <v>30028</v>
      </c>
      <c r="G281" s="5" t="s">
        <v>13</v>
      </c>
      <c r="H281" s="5">
        <v>190</v>
      </c>
      <c r="I281" s="3" t="s">
        <v>871</v>
      </c>
      <c r="J281" s="6">
        <f>(veteráni!$M$1-F281)/365</f>
        <v>29.350684931506848</v>
      </c>
      <c r="L281" s="145">
        <v>40735</v>
      </c>
      <c r="M281" s="5" t="s">
        <v>1924</v>
      </c>
    </row>
    <row r="282" spans="1:13" ht="12.75">
      <c r="A282" s="3" t="s">
        <v>1931</v>
      </c>
      <c r="B282" s="3">
        <v>65</v>
      </c>
      <c r="C282" s="3" t="s">
        <v>1115</v>
      </c>
      <c r="D282" s="3" t="s">
        <v>597</v>
      </c>
      <c r="E282" s="3" t="s">
        <v>12</v>
      </c>
      <c r="F282" s="4">
        <v>29602</v>
      </c>
      <c r="G282" s="5" t="s">
        <v>13</v>
      </c>
      <c r="H282" s="5">
        <v>174</v>
      </c>
      <c r="I282" s="3" t="s">
        <v>656</v>
      </c>
      <c r="J282" s="6">
        <f>(veteráni!$M$1-F282)/365</f>
        <v>30.517808219178082</v>
      </c>
      <c r="L282" s="145">
        <v>40735</v>
      </c>
      <c r="M282" s="5" t="s">
        <v>1924</v>
      </c>
    </row>
    <row r="283" spans="1:13" ht="12.75">
      <c r="A283" s="3" t="s">
        <v>1931</v>
      </c>
      <c r="B283" s="3">
        <v>26</v>
      </c>
      <c r="C283" s="3" t="s">
        <v>1116</v>
      </c>
      <c r="D283" s="3" t="s">
        <v>210</v>
      </c>
      <c r="E283" s="3" t="s">
        <v>17</v>
      </c>
      <c r="F283" s="4">
        <v>30912</v>
      </c>
      <c r="G283" s="5" t="s">
        <v>118</v>
      </c>
      <c r="H283" s="5">
        <v>201</v>
      </c>
      <c r="I283" s="3" t="s">
        <v>1117</v>
      </c>
      <c r="J283" s="6">
        <f>(veteráni!$M$1-F283)/365</f>
        <v>26.92876712328767</v>
      </c>
      <c r="L283" s="145">
        <v>40735</v>
      </c>
      <c r="M283" s="5" t="s">
        <v>1924</v>
      </c>
    </row>
    <row r="284" spans="1:13" ht="12.75">
      <c r="A284" s="3" t="s">
        <v>1931</v>
      </c>
      <c r="B284" s="3">
        <v>9</v>
      </c>
      <c r="C284" s="3" t="s">
        <v>1118</v>
      </c>
      <c r="D284" s="3" t="s">
        <v>1119</v>
      </c>
      <c r="E284" s="3" t="s">
        <v>12</v>
      </c>
      <c r="F284" s="4">
        <v>31715</v>
      </c>
      <c r="G284" s="5" t="s">
        <v>40</v>
      </c>
      <c r="H284" s="5">
        <v>180</v>
      </c>
      <c r="I284" s="3" t="s">
        <v>641</v>
      </c>
      <c r="J284" s="6">
        <f>(veteráni!$M$1-F284)/365</f>
        <v>24.72876712328767</v>
      </c>
      <c r="L284" s="145">
        <v>40735</v>
      </c>
      <c r="M284" s="5" t="s">
        <v>1924</v>
      </c>
    </row>
    <row r="285" spans="1:13" ht="12.75">
      <c r="A285" s="3" t="s">
        <v>1931</v>
      </c>
      <c r="B285" s="22"/>
      <c r="C285" s="22" t="s">
        <v>1120</v>
      </c>
      <c r="D285" s="22" t="s">
        <v>370</v>
      </c>
      <c r="E285" s="22" t="s">
        <v>17</v>
      </c>
      <c r="F285" s="23">
        <v>32249</v>
      </c>
      <c r="G285" s="24" t="s">
        <v>13</v>
      </c>
      <c r="H285" s="24">
        <v>195</v>
      </c>
      <c r="I285" s="22" t="s">
        <v>1121</v>
      </c>
      <c r="J285" s="6">
        <f>(veteráni!$M$1-F285)/365</f>
        <v>23.265753424657536</v>
      </c>
      <c r="L285" s="145">
        <v>40735</v>
      </c>
      <c r="M285" s="5" t="s">
        <v>1924</v>
      </c>
    </row>
    <row r="286" spans="1:13" ht="12.75">
      <c r="A286" s="3" t="s">
        <v>1931</v>
      </c>
      <c r="B286" s="3"/>
      <c r="C286" s="3" t="s">
        <v>1122</v>
      </c>
      <c r="D286" s="3" t="s">
        <v>1123</v>
      </c>
      <c r="E286" s="3" t="s">
        <v>22</v>
      </c>
      <c r="F286" s="4">
        <v>33340</v>
      </c>
      <c r="G286" s="5" t="s">
        <v>155</v>
      </c>
      <c r="H286" s="5">
        <v>201</v>
      </c>
      <c r="I286" s="3" t="s">
        <v>1124</v>
      </c>
      <c r="J286" s="6">
        <f>(veteráni!$M$1-F286)/365</f>
        <v>20.276712328767122</v>
      </c>
      <c r="L286" s="145">
        <v>40735</v>
      </c>
      <c r="M286" s="5" t="s">
        <v>1924</v>
      </c>
    </row>
    <row r="287" spans="1:13" ht="12.75">
      <c r="A287" s="3" t="s">
        <v>1931</v>
      </c>
      <c r="B287" s="102">
        <v>77</v>
      </c>
      <c r="C287" s="39" t="s">
        <v>1125</v>
      </c>
      <c r="D287" s="39" t="s">
        <v>80</v>
      </c>
      <c r="E287" s="39" t="s">
        <v>39</v>
      </c>
      <c r="F287" s="40">
        <v>31853</v>
      </c>
      <c r="G287" s="38" t="s">
        <v>81</v>
      </c>
      <c r="H287" s="38">
        <v>180</v>
      </c>
      <c r="I287" s="39" t="s">
        <v>1126</v>
      </c>
      <c r="J287" s="41">
        <f>(veteráni!$M$1-F287)/365</f>
        <v>24.350684931506848</v>
      </c>
      <c r="L287" s="145">
        <v>40735</v>
      </c>
      <c r="M287" s="5" t="s">
        <v>1924</v>
      </c>
    </row>
    <row r="288" spans="1:13" ht="12.75">
      <c r="A288" s="3" t="s">
        <v>1931</v>
      </c>
      <c r="B288" s="3"/>
      <c r="C288" s="3" t="s">
        <v>1172</v>
      </c>
      <c r="D288" s="3" t="s">
        <v>1173</v>
      </c>
      <c r="E288" s="3" t="s">
        <v>17</v>
      </c>
      <c r="F288" s="4">
        <v>30399</v>
      </c>
      <c r="G288" s="5" t="s">
        <v>146</v>
      </c>
      <c r="H288" s="5">
        <v>198</v>
      </c>
      <c r="I288" s="3" t="s">
        <v>1080</v>
      </c>
      <c r="J288" s="6">
        <f>(veteráni!$M$1-F288)/365</f>
        <v>28.334246575342465</v>
      </c>
      <c r="L288" s="145">
        <v>40735</v>
      </c>
      <c r="M288" s="5" t="s">
        <v>1924</v>
      </c>
    </row>
    <row r="289" spans="1:13" ht="12.75">
      <c r="A289" s="3" t="s">
        <v>1931</v>
      </c>
      <c r="B289" s="136">
        <v>14</v>
      </c>
      <c r="C289" s="3" t="s">
        <v>1127</v>
      </c>
      <c r="D289" s="3" t="s">
        <v>1128</v>
      </c>
      <c r="E289" s="3" t="s">
        <v>17</v>
      </c>
      <c r="F289" s="4">
        <v>31598</v>
      </c>
      <c r="G289" s="5" t="s">
        <v>27</v>
      </c>
      <c r="H289" s="5">
        <v>178</v>
      </c>
      <c r="I289" s="3" t="s">
        <v>1129</v>
      </c>
      <c r="J289" s="6">
        <f>(veteráni!$M$1-F289)/365</f>
        <v>25.04931506849315</v>
      </c>
      <c r="L289" s="145">
        <v>40735</v>
      </c>
      <c r="M289" s="5" t="s">
        <v>1924</v>
      </c>
    </row>
    <row r="290" spans="1:13" ht="12.75">
      <c r="A290" s="3" t="s">
        <v>1931</v>
      </c>
      <c r="B290" s="3"/>
      <c r="C290" s="3" t="s">
        <v>1174</v>
      </c>
      <c r="D290" s="3" t="s">
        <v>1175</v>
      </c>
      <c r="E290" s="3" t="s">
        <v>54</v>
      </c>
      <c r="F290" s="4">
        <v>33494</v>
      </c>
      <c r="G290" s="5" t="s">
        <v>155</v>
      </c>
      <c r="H290" s="5">
        <v>201</v>
      </c>
      <c r="I290" s="3" t="s">
        <v>1176</v>
      </c>
      <c r="J290" s="6">
        <f>(veteráni!$M$1-F290)/365</f>
        <v>19.854794520547944</v>
      </c>
      <c r="L290" s="145">
        <v>40735</v>
      </c>
      <c r="M290" s="5" t="s">
        <v>1924</v>
      </c>
    </row>
    <row r="291" spans="1:13" ht="12.75">
      <c r="A291" s="3" t="s">
        <v>1931</v>
      </c>
      <c r="B291" s="3"/>
      <c r="C291" s="3" t="s">
        <v>1130</v>
      </c>
      <c r="D291" s="3" t="s">
        <v>1131</v>
      </c>
      <c r="E291" s="3" t="s">
        <v>12</v>
      </c>
      <c r="F291" s="4">
        <v>30539</v>
      </c>
      <c r="G291" s="5" t="s">
        <v>51</v>
      </c>
      <c r="H291" s="5">
        <v>180</v>
      </c>
      <c r="I291" s="3" t="s">
        <v>1132</v>
      </c>
      <c r="J291" s="6">
        <f>(veteráni!$M$1-F291)/365</f>
        <v>27.95068493150685</v>
      </c>
      <c r="L291" s="145">
        <v>40735</v>
      </c>
      <c r="M291" s="5" t="s">
        <v>1924</v>
      </c>
    </row>
    <row r="292" spans="1:13" ht="12.75">
      <c r="A292" s="3" t="s">
        <v>1931</v>
      </c>
      <c r="B292" s="3">
        <v>13</v>
      </c>
      <c r="C292" s="3" t="s">
        <v>1133</v>
      </c>
      <c r="D292" s="3" t="s">
        <v>329</v>
      </c>
      <c r="E292" s="3" t="s">
        <v>12</v>
      </c>
      <c r="F292" s="4">
        <v>32405</v>
      </c>
      <c r="G292" s="5" t="s">
        <v>13</v>
      </c>
      <c r="H292" s="5">
        <v>180</v>
      </c>
      <c r="I292" s="3" t="s">
        <v>1134</v>
      </c>
      <c r="J292" s="6">
        <f>(veteráni!$M$1-F292)/365</f>
        <v>22.838356164383562</v>
      </c>
      <c r="L292" s="145">
        <v>40735</v>
      </c>
      <c r="M292" s="5" t="s">
        <v>1924</v>
      </c>
    </row>
    <row r="293" spans="1:13" ht="12.75">
      <c r="A293" s="3" t="s">
        <v>1931</v>
      </c>
      <c r="B293" s="3"/>
      <c r="C293" s="3" t="s">
        <v>1135</v>
      </c>
      <c r="D293" s="3" t="s">
        <v>1136</v>
      </c>
      <c r="E293" s="3" t="s">
        <v>17</v>
      </c>
      <c r="F293" s="4">
        <v>33106</v>
      </c>
      <c r="G293" s="5" t="s">
        <v>514</v>
      </c>
      <c r="H293" s="5">
        <v>198</v>
      </c>
      <c r="I293" s="3" t="s">
        <v>1137</v>
      </c>
      <c r="J293" s="6">
        <f>(veteráni!$M$1-F293)/365</f>
        <v>20.91780821917808</v>
      </c>
      <c r="L293" s="145">
        <v>40735</v>
      </c>
      <c r="M293" s="5" t="s">
        <v>1924</v>
      </c>
    </row>
    <row r="294" spans="1:13" ht="12.75">
      <c r="A294" s="3" t="s">
        <v>1931</v>
      </c>
      <c r="B294" s="22">
        <v>33</v>
      </c>
      <c r="C294" s="3" t="s">
        <v>1138</v>
      </c>
      <c r="D294" s="3" t="s">
        <v>1139</v>
      </c>
      <c r="E294" s="4" t="s">
        <v>12</v>
      </c>
      <c r="F294" s="4">
        <v>32911</v>
      </c>
      <c r="G294" s="5" t="s">
        <v>51</v>
      </c>
      <c r="H294" s="5">
        <v>176</v>
      </c>
      <c r="I294" s="3" t="s">
        <v>1140</v>
      </c>
      <c r="J294" s="6">
        <f>(veteráni!$M$1-F294)/365</f>
        <v>21.45205479452055</v>
      </c>
      <c r="L294" s="145">
        <v>40735</v>
      </c>
      <c r="M294" s="1" t="s">
        <v>1922</v>
      </c>
    </row>
    <row r="295" spans="1:13" ht="12.75">
      <c r="A295" s="3" t="s">
        <v>1931</v>
      </c>
      <c r="B295" s="3">
        <v>25</v>
      </c>
      <c r="C295" s="3" t="s">
        <v>1141</v>
      </c>
      <c r="D295" s="3" t="s">
        <v>282</v>
      </c>
      <c r="E295" s="3" t="s">
        <v>17</v>
      </c>
      <c r="F295" s="4">
        <v>33100</v>
      </c>
      <c r="G295" s="5" t="s">
        <v>109</v>
      </c>
      <c r="H295" s="5">
        <v>191</v>
      </c>
      <c r="I295" s="3" t="s">
        <v>714</v>
      </c>
      <c r="J295" s="6">
        <f>(veteráni!$M$1-F295)/365</f>
        <v>20.934246575342467</v>
      </c>
      <c r="L295" s="145">
        <v>40735</v>
      </c>
      <c r="M295" s="5" t="s">
        <v>1924</v>
      </c>
    </row>
    <row r="296" spans="1:13" ht="12.75">
      <c r="A296" s="3" t="s">
        <v>1931</v>
      </c>
      <c r="B296" s="7">
        <v>21</v>
      </c>
      <c r="C296" s="7" t="s">
        <v>1142</v>
      </c>
      <c r="D296" s="7" t="s">
        <v>202</v>
      </c>
      <c r="E296" s="7" t="s">
        <v>17</v>
      </c>
      <c r="F296" s="8">
        <v>27216</v>
      </c>
      <c r="G296" s="9" t="s">
        <v>729</v>
      </c>
      <c r="H296" s="9">
        <v>170</v>
      </c>
      <c r="I296" s="7" t="s">
        <v>357</v>
      </c>
      <c r="J296" s="10">
        <f>(veteráni!$M$1-F296)/365</f>
        <v>37.054794520547944</v>
      </c>
      <c r="L296" s="145">
        <v>40735</v>
      </c>
      <c r="M296" s="5" t="s">
        <v>1924</v>
      </c>
    </row>
    <row r="297" spans="1:13" ht="12.75">
      <c r="A297" s="3" t="s">
        <v>1931</v>
      </c>
      <c r="B297" s="3">
        <v>20</v>
      </c>
      <c r="C297" s="3" t="s">
        <v>1143</v>
      </c>
      <c r="D297" s="3" t="s">
        <v>332</v>
      </c>
      <c r="E297" s="3" t="s">
        <v>39</v>
      </c>
      <c r="F297" s="4">
        <v>31068</v>
      </c>
      <c r="G297" s="5" t="s">
        <v>118</v>
      </c>
      <c r="H297" s="5">
        <v>195</v>
      </c>
      <c r="I297" s="3" t="s">
        <v>85</v>
      </c>
      <c r="J297" s="6">
        <f>(veteráni!$M$1-F297)/365</f>
        <v>26.5013698630137</v>
      </c>
      <c r="L297" s="145">
        <v>40735</v>
      </c>
      <c r="M297" s="1" t="s">
        <v>1922</v>
      </c>
    </row>
    <row r="298" spans="1:13" ht="12.75">
      <c r="A298" s="3" t="s">
        <v>1931</v>
      </c>
      <c r="B298" s="3">
        <v>11</v>
      </c>
      <c r="C298" s="3" t="s">
        <v>1144</v>
      </c>
      <c r="D298" t="s">
        <v>699</v>
      </c>
      <c r="E298" s="3" t="s">
        <v>12</v>
      </c>
      <c r="F298" s="4">
        <v>33166</v>
      </c>
      <c r="G298" s="5" t="s">
        <v>146</v>
      </c>
      <c r="H298" s="5">
        <v>195</v>
      </c>
      <c r="I298" s="3" t="s">
        <v>1145</v>
      </c>
      <c r="J298" s="6">
        <f>(veteráni!$M$1-F298)/365</f>
        <v>20.753424657534246</v>
      </c>
      <c r="L298" s="145">
        <v>40735</v>
      </c>
      <c r="M298" s="1" t="s">
        <v>1922</v>
      </c>
    </row>
    <row r="299" spans="1:13" ht="12.75">
      <c r="A299" s="3" t="s">
        <v>1931</v>
      </c>
      <c r="B299" s="3">
        <v>65</v>
      </c>
      <c r="C299" s="3" t="s">
        <v>1146</v>
      </c>
      <c r="D299" s="3" t="s">
        <v>80</v>
      </c>
      <c r="E299" s="3" t="s">
        <v>22</v>
      </c>
      <c r="F299" s="4">
        <v>31908</v>
      </c>
      <c r="G299" s="5" t="s">
        <v>40</v>
      </c>
      <c r="H299" s="5">
        <v>186</v>
      </c>
      <c r="I299" s="3" t="s">
        <v>1147</v>
      </c>
      <c r="J299" s="6">
        <f>(veteráni!$M$1-F299)/365</f>
        <v>24.2</v>
      </c>
      <c r="L299" s="145">
        <v>40735</v>
      </c>
      <c r="M299" s="5" t="s">
        <v>1924</v>
      </c>
    </row>
    <row r="300" spans="1:13" ht="12.75">
      <c r="A300" s="3" t="s">
        <v>1931</v>
      </c>
      <c r="B300" s="3">
        <v>12</v>
      </c>
      <c r="C300" s="3" t="s">
        <v>1177</v>
      </c>
      <c r="D300" s="3" t="s">
        <v>702</v>
      </c>
      <c r="E300" s="3" t="s">
        <v>17</v>
      </c>
      <c r="F300" s="4">
        <v>32728</v>
      </c>
      <c r="G300" s="5" t="s">
        <v>155</v>
      </c>
      <c r="H300" s="5">
        <v>212</v>
      </c>
      <c r="I300" s="3" t="s">
        <v>1178</v>
      </c>
      <c r="J300" s="6">
        <f>(veteráni!$M$1-F300)/365</f>
        <v>21.953424657534246</v>
      </c>
      <c r="L300" s="145">
        <v>40735</v>
      </c>
      <c r="M300" s="5" t="s">
        <v>1924</v>
      </c>
    </row>
    <row r="301" spans="1:13" ht="12.75">
      <c r="A301" s="3" t="s">
        <v>1931</v>
      </c>
      <c r="B301" s="3">
        <v>22</v>
      </c>
      <c r="C301" s="3" t="s">
        <v>1148</v>
      </c>
      <c r="D301" s="3" t="s">
        <v>1149</v>
      </c>
      <c r="E301" s="3" t="s">
        <v>17</v>
      </c>
      <c r="F301" s="4">
        <v>30349</v>
      </c>
      <c r="G301" s="5" t="s">
        <v>1150</v>
      </c>
      <c r="H301" s="5" t="s">
        <v>1151</v>
      </c>
      <c r="I301" s="3" t="s">
        <v>1152</v>
      </c>
      <c r="J301" s="6">
        <f>(veteráni!$M$1-F301)/365</f>
        <v>28.471232876712328</v>
      </c>
      <c r="L301" s="145">
        <v>40735</v>
      </c>
      <c r="M301" s="1" t="s">
        <v>1957</v>
      </c>
    </row>
    <row r="302" spans="1:13" ht="12.75">
      <c r="A302" s="3" t="s">
        <v>1931</v>
      </c>
      <c r="B302" s="3"/>
      <c r="C302" s="3" t="s">
        <v>1153</v>
      </c>
      <c r="D302" s="3" t="s">
        <v>370</v>
      </c>
      <c r="E302" s="3" t="s">
        <v>12</v>
      </c>
      <c r="F302" s="4">
        <v>32734</v>
      </c>
      <c r="G302" s="5" t="s">
        <v>13</v>
      </c>
      <c r="H302" s="5">
        <v>170</v>
      </c>
      <c r="I302" s="3" t="s">
        <v>1154</v>
      </c>
      <c r="J302" s="6">
        <f>(veteráni!$M$1-F302)/365</f>
        <v>21.936986301369863</v>
      </c>
      <c r="L302" s="145">
        <v>40735</v>
      </c>
      <c r="M302" s="5" t="s">
        <v>1924</v>
      </c>
    </row>
    <row r="303" spans="1:13" ht="12.75">
      <c r="A303" s="3" t="s">
        <v>1931</v>
      </c>
      <c r="B303" s="3"/>
      <c r="C303" s="3" t="s">
        <v>753</v>
      </c>
      <c r="D303" s="3" t="s">
        <v>1179</v>
      </c>
      <c r="E303" s="3" t="s">
        <v>17</v>
      </c>
      <c r="F303" s="4">
        <v>33616</v>
      </c>
      <c r="G303" s="5" t="s">
        <v>371</v>
      </c>
      <c r="H303" s="5">
        <v>185</v>
      </c>
      <c r="I303" s="3" t="s">
        <v>1180</v>
      </c>
      <c r="J303" s="6">
        <f>(veteráni!$M$1-F303)/365</f>
        <v>19.52054794520548</v>
      </c>
      <c r="L303" s="145">
        <v>40735</v>
      </c>
      <c r="M303" s="5" t="s">
        <v>1924</v>
      </c>
    </row>
    <row r="304" spans="1:13" ht="12.75">
      <c r="A304" s="3" t="s">
        <v>1931</v>
      </c>
      <c r="B304" s="3">
        <v>6</v>
      </c>
      <c r="C304" s="3" t="s">
        <v>1045</v>
      </c>
      <c r="D304" s="3" t="s">
        <v>1155</v>
      </c>
      <c r="E304" s="3" t="s">
        <v>39</v>
      </c>
      <c r="F304" s="4">
        <v>31273</v>
      </c>
      <c r="G304" s="5" t="s">
        <v>762</v>
      </c>
      <c r="H304" s="5">
        <v>208</v>
      </c>
      <c r="I304" s="3" t="s">
        <v>1156</v>
      </c>
      <c r="J304" s="6">
        <f>(veteráni!$M$1-F304)/365</f>
        <v>25.93972602739726</v>
      </c>
      <c r="L304" s="145">
        <v>40735</v>
      </c>
      <c r="M304" s="1" t="s">
        <v>1957</v>
      </c>
    </row>
    <row r="305" spans="1:13" ht="12.75">
      <c r="A305" s="3" t="s">
        <v>1931</v>
      </c>
      <c r="B305" s="3">
        <v>33</v>
      </c>
      <c r="C305" s="3" t="s">
        <v>1157</v>
      </c>
      <c r="D305" s="3" t="s">
        <v>1158</v>
      </c>
      <c r="E305" s="3" t="s">
        <v>12</v>
      </c>
      <c r="F305" s="4">
        <v>32528</v>
      </c>
      <c r="G305" s="5" t="s">
        <v>374</v>
      </c>
      <c r="H305" s="5">
        <v>215</v>
      </c>
      <c r="I305" s="3" t="s">
        <v>1159</v>
      </c>
      <c r="J305" s="6">
        <f>(veteráni!$M$1-F305)/365</f>
        <v>22.5013698630137</v>
      </c>
      <c r="L305" s="145">
        <v>40735</v>
      </c>
      <c r="M305" s="5" t="s">
        <v>1924</v>
      </c>
    </row>
    <row r="306" spans="1:13" ht="12.75">
      <c r="A306" s="3" t="s">
        <v>1931</v>
      </c>
      <c r="B306" s="22">
        <v>2</v>
      </c>
      <c r="C306" s="3" t="s">
        <v>1181</v>
      </c>
      <c r="D306" s="3" t="s">
        <v>1008</v>
      </c>
      <c r="E306" s="3" t="s">
        <v>170</v>
      </c>
      <c r="F306" s="4">
        <v>31557</v>
      </c>
      <c r="G306" s="5" t="s">
        <v>81</v>
      </c>
      <c r="H306" s="5">
        <v>190</v>
      </c>
      <c r="I306" s="3" t="s">
        <v>546</v>
      </c>
      <c r="J306" s="41">
        <f>(veteráni!$M$1-F306)/365</f>
        <v>25.161643835616438</v>
      </c>
      <c r="L306" s="145">
        <v>40735</v>
      </c>
      <c r="M306" s="1" t="s">
        <v>1957</v>
      </c>
    </row>
    <row r="307" spans="1:13" ht="12.75">
      <c r="A307" s="3" t="s">
        <v>1931</v>
      </c>
      <c r="B307" s="3">
        <v>31</v>
      </c>
      <c r="C307" s="3" t="s">
        <v>1182</v>
      </c>
      <c r="D307" t="s">
        <v>1183</v>
      </c>
      <c r="E307" s="3" t="s">
        <v>170</v>
      </c>
      <c r="F307" s="4">
        <v>32841</v>
      </c>
      <c r="G307" s="5" t="s">
        <v>73</v>
      </c>
      <c r="H307" s="5">
        <v>210</v>
      </c>
      <c r="I307" s="3" t="s">
        <v>1184</v>
      </c>
      <c r="J307" s="6">
        <f>(veteráni!$M$1-F307)/365</f>
        <v>21.643835616438356</v>
      </c>
      <c r="L307" s="145">
        <v>40735</v>
      </c>
      <c r="M307" s="1" t="s">
        <v>1957</v>
      </c>
    </row>
    <row r="308" spans="1:13" ht="12.75">
      <c r="A308" s="3" t="s">
        <v>1931</v>
      </c>
      <c r="B308" s="39">
        <v>35</v>
      </c>
      <c r="C308" s="39" t="s">
        <v>1185</v>
      </c>
      <c r="D308" s="39" t="s">
        <v>1186</v>
      </c>
      <c r="E308" s="39" t="s">
        <v>170</v>
      </c>
      <c r="F308" s="40">
        <v>30258</v>
      </c>
      <c r="G308" s="38" t="s">
        <v>13</v>
      </c>
      <c r="H308" s="38">
        <v>196</v>
      </c>
      <c r="I308" s="39" t="s">
        <v>1187</v>
      </c>
      <c r="J308" s="41">
        <f>(veteráni!$M$1-F308)/365</f>
        <v>28.720547945205478</v>
      </c>
      <c r="L308" s="145">
        <v>40735</v>
      </c>
      <c r="M308" s="1" t="s">
        <v>1957</v>
      </c>
    </row>
    <row r="309" spans="1:13" ht="12.75">
      <c r="A309" s="3" t="s">
        <v>1931</v>
      </c>
      <c r="B309" s="39">
        <v>36</v>
      </c>
      <c r="C309" s="39" t="s">
        <v>323</v>
      </c>
      <c r="D309" s="39" t="s">
        <v>1188</v>
      </c>
      <c r="E309" s="39" t="s">
        <v>170</v>
      </c>
      <c r="F309" s="40">
        <v>32672</v>
      </c>
      <c r="G309" s="38" t="s">
        <v>40</v>
      </c>
      <c r="H309" s="38">
        <v>160</v>
      </c>
      <c r="I309" s="39" t="s">
        <v>1189</v>
      </c>
      <c r="J309" s="41">
        <f>(veteráni!$M$1-F309)/365</f>
        <v>22.106849315068494</v>
      </c>
      <c r="L309" s="145">
        <v>40735</v>
      </c>
      <c r="M309" s="5" t="s">
        <v>1924</v>
      </c>
    </row>
    <row r="310" spans="1:13" ht="12.75">
      <c r="A310" s="3" t="s">
        <v>2462</v>
      </c>
      <c r="B310" s="7">
        <v>12</v>
      </c>
      <c r="C310" s="7" t="s">
        <v>1410</v>
      </c>
      <c r="D310" s="7" t="s">
        <v>158</v>
      </c>
      <c r="E310" s="7" t="s">
        <v>17</v>
      </c>
      <c r="F310" s="8">
        <v>26644</v>
      </c>
      <c r="G310" s="9" t="s">
        <v>628</v>
      </c>
      <c r="H310" s="9" t="s">
        <v>784</v>
      </c>
      <c r="I310" s="7" t="s">
        <v>1411</v>
      </c>
      <c r="J310" s="10">
        <f>(veteráni!$M$1-F310)/365</f>
        <v>38.62191780821918</v>
      </c>
      <c r="L310" s="145">
        <v>40735</v>
      </c>
      <c r="M310" s="5" t="s">
        <v>1924</v>
      </c>
    </row>
    <row r="311" spans="1:13" ht="12.75">
      <c r="A311" s="3" t="s">
        <v>2462</v>
      </c>
      <c r="B311" s="18">
        <v>9</v>
      </c>
      <c r="C311" s="3" t="s">
        <v>1414</v>
      </c>
      <c r="D311" s="3" t="s">
        <v>1269</v>
      </c>
      <c r="E311" s="3" t="s">
        <v>54</v>
      </c>
      <c r="F311" s="4">
        <v>29040</v>
      </c>
      <c r="G311" s="5" t="s">
        <v>118</v>
      </c>
      <c r="H311" s="5">
        <v>198</v>
      </c>
      <c r="I311" s="3" t="s">
        <v>944</v>
      </c>
      <c r="J311" s="6">
        <f>(veteráni!$M$1-F311)/365</f>
        <v>32.057534246575344</v>
      </c>
      <c r="L311" s="145">
        <v>40735</v>
      </c>
      <c r="M311" s="5" t="s">
        <v>1924</v>
      </c>
    </row>
    <row r="312" spans="1:13" ht="12.75">
      <c r="A312" s="3" t="s">
        <v>2462</v>
      </c>
      <c r="B312" s="18">
        <v>22</v>
      </c>
      <c r="C312" s="3" t="s">
        <v>1415</v>
      </c>
      <c r="D312" s="3" t="s">
        <v>1416</v>
      </c>
      <c r="E312" s="3" t="s">
        <v>12</v>
      </c>
      <c r="F312" s="4">
        <v>31784</v>
      </c>
      <c r="G312" s="5" t="s">
        <v>146</v>
      </c>
      <c r="H312" s="5">
        <v>211</v>
      </c>
      <c r="I312" s="3" t="s">
        <v>1417</v>
      </c>
      <c r="J312" s="6">
        <f>(veteráni!$M$1-F312)/365</f>
        <v>24.53972602739726</v>
      </c>
      <c r="L312" s="145">
        <v>40735</v>
      </c>
      <c r="M312" s="1" t="s">
        <v>1922</v>
      </c>
    </row>
    <row r="313" spans="1:13" ht="12.75">
      <c r="A313" s="3" t="s">
        <v>2462</v>
      </c>
      <c r="B313" s="18">
        <v>17</v>
      </c>
      <c r="C313" s="3" t="s">
        <v>1418</v>
      </c>
      <c r="D313" s="3" t="s">
        <v>576</v>
      </c>
      <c r="E313" s="3" t="s">
        <v>17</v>
      </c>
      <c r="F313" s="4">
        <v>30468</v>
      </c>
      <c r="G313" s="5" t="s">
        <v>51</v>
      </c>
      <c r="H313" s="5">
        <v>200</v>
      </c>
      <c r="I313" s="3" t="s">
        <v>1137</v>
      </c>
      <c r="J313" s="6">
        <f>(veteráni!$M$1-F313)/365</f>
        <v>28.145205479452056</v>
      </c>
      <c r="L313" s="145">
        <v>40735</v>
      </c>
      <c r="M313" s="5" t="s">
        <v>1924</v>
      </c>
    </row>
    <row r="314" spans="1:13" ht="12.75">
      <c r="A314" s="3" t="s">
        <v>2462</v>
      </c>
      <c r="B314" s="18"/>
      <c r="C314" s="3" t="s">
        <v>1470</v>
      </c>
      <c r="D314" s="3" t="s">
        <v>1369</v>
      </c>
      <c r="E314" s="3" t="s">
        <v>113</v>
      </c>
      <c r="F314" s="4">
        <v>31893</v>
      </c>
      <c r="G314" s="5" t="s">
        <v>146</v>
      </c>
      <c r="H314" s="5">
        <v>185</v>
      </c>
      <c r="I314" s="3" t="s">
        <v>1471</v>
      </c>
      <c r="J314" s="6">
        <f>(veteráni!$M$1-F314)/365</f>
        <v>24.24109589041096</v>
      </c>
      <c r="L314" s="145">
        <v>40735</v>
      </c>
      <c r="M314" s="5" t="s">
        <v>1924</v>
      </c>
    </row>
    <row r="315" spans="1:13" ht="12.75">
      <c r="A315" s="3" t="s">
        <v>2462</v>
      </c>
      <c r="B315" s="18">
        <v>29</v>
      </c>
      <c r="C315" s="3" t="s">
        <v>1419</v>
      </c>
      <c r="D315" s="3" t="s">
        <v>21</v>
      </c>
      <c r="E315" s="3" t="s">
        <v>54</v>
      </c>
      <c r="F315" s="4">
        <v>30872</v>
      </c>
      <c r="G315" s="5" t="s">
        <v>146</v>
      </c>
      <c r="H315" s="5">
        <v>190</v>
      </c>
      <c r="I315" s="3" t="s">
        <v>1420</v>
      </c>
      <c r="J315" s="6">
        <f>(veteráni!$M$1-F315)/365</f>
        <v>27.03835616438356</v>
      </c>
      <c r="L315" s="145">
        <v>40735</v>
      </c>
      <c r="M315" s="5" t="s">
        <v>1924</v>
      </c>
    </row>
    <row r="316" spans="1:13" ht="12.75">
      <c r="A316" s="3" t="s">
        <v>2462</v>
      </c>
      <c r="B316" s="18"/>
      <c r="C316" s="3" t="s">
        <v>1472</v>
      </c>
      <c r="D316" s="3" t="s">
        <v>244</v>
      </c>
      <c r="E316" s="3" t="s">
        <v>113</v>
      </c>
      <c r="F316" s="4">
        <v>31391</v>
      </c>
      <c r="G316" s="5" t="s">
        <v>1402</v>
      </c>
      <c r="H316" s="5">
        <v>127</v>
      </c>
      <c r="I316" s="3" t="s">
        <v>208</v>
      </c>
      <c r="J316" s="6">
        <f>(veteráni!$M$1-F316)/365</f>
        <v>25.616438356164384</v>
      </c>
      <c r="L316" s="145">
        <v>40735</v>
      </c>
      <c r="M316" s="5" t="s">
        <v>1924</v>
      </c>
    </row>
    <row r="317" spans="1:13" ht="12.75">
      <c r="A317" s="3" t="s">
        <v>2462</v>
      </c>
      <c r="B317" s="18">
        <v>36</v>
      </c>
      <c r="C317" s="83" t="s">
        <v>1421</v>
      </c>
      <c r="D317" s="3" t="s">
        <v>1422</v>
      </c>
      <c r="E317" s="3" t="s">
        <v>22</v>
      </c>
      <c r="F317" s="4">
        <v>32281</v>
      </c>
      <c r="G317" s="5" t="s">
        <v>255</v>
      </c>
      <c r="H317" s="5">
        <v>213</v>
      </c>
      <c r="I317" s="3" t="s">
        <v>1423</v>
      </c>
      <c r="J317" s="6">
        <f>(veteráni!$M$1-F317)/365</f>
        <v>23.17808219178082</v>
      </c>
      <c r="L317" s="145">
        <v>40735</v>
      </c>
      <c r="M317" s="5" t="s">
        <v>1924</v>
      </c>
    </row>
    <row r="318" spans="1:13" ht="12.75">
      <c r="A318" s="3" t="s">
        <v>2462</v>
      </c>
      <c r="B318" s="18">
        <v>3</v>
      </c>
      <c r="C318" s="3" t="s">
        <v>1427</v>
      </c>
      <c r="D318" s="3" t="s">
        <v>1428</v>
      </c>
      <c r="E318" s="3" t="s">
        <v>523</v>
      </c>
      <c r="F318" s="4">
        <v>28996</v>
      </c>
      <c r="G318" s="5" t="s">
        <v>70</v>
      </c>
      <c r="H318" s="5">
        <v>193</v>
      </c>
      <c r="I318" s="3" t="s">
        <v>1429</v>
      </c>
      <c r="J318" s="6">
        <f>(veteráni!$M$1-F318)/365</f>
        <v>32.178082191780824</v>
      </c>
      <c r="L318" s="145">
        <v>40735</v>
      </c>
      <c r="M318" s="5" t="s">
        <v>1924</v>
      </c>
    </row>
    <row r="319" spans="1:13" ht="12.75">
      <c r="A319" s="3" t="s">
        <v>2462</v>
      </c>
      <c r="B319" s="18"/>
      <c r="C319" s="3" t="s">
        <v>1473</v>
      </c>
      <c r="D319" s="3" t="s">
        <v>329</v>
      </c>
      <c r="E319" s="3" t="s">
        <v>22</v>
      </c>
      <c r="F319" s="4">
        <v>32081</v>
      </c>
      <c r="G319" s="5" t="s">
        <v>146</v>
      </c>
      <c r="H319" s="5">
        <v>209</v>
      </c>
      <c r="I319" s="3" t="s">
        <v>1474</v>
      </c>
      <c r="J319" s="6">
        <f>(veteráni!$M$1-F319)/365</f>
        <v>23.726027397260275</v>
      </c>
      <c r="L319" s="145">
        <v>40735</v>
      </c>
      <c r="M319" s="5" t="s">
        <v>1924</v>
      </c>
    </row>
    <row r="320" spans="1:13" ht="12.75">
      <c r="A320" s="3" t="s">
        <v>2462</v>
      </c>
      <c r="B320" s="3">
        <v>24</v>
      </c>
      <c r="C320" s="3" t="s">
        <v>1430</v>
      </c>
      <c r="D320" s="3" t="s">
        <v>1431</v>
      </c>
      <c r="E320" s="3" t="s">
        <v>22</v>
      </c>
      <c r="F320" s="4">
        <v>30121</v>
      </c>
      <c r="G320" s="5" t="s">
        <v>81</v>
      </c>
      <c r="H320" s="5">
        <v>205</v>
      </c>
      <c r="I320" s="3" t="s">
        <v>200</v>
      </c>
      <c r="J320" s="6">
        <f>(veteráni!$M$1-F320)/365</f>
        <v>29.095890410958905</v>
      </c>
      <c r="L320" s="145">
        <v>40735</v>
      </c>
      <c r="M320" s="1" t="s">
        <v>1922</v>
      </c>
    </row>
    <row r="321" spans="1:13" ht="12.75">
      <c r="A321" s="3" t="s">
        <v>2462</v>
      </c>
      <c r="B321" s="18">
        <v>8</v>
      </c>
      <c r="C321" s="3" t="s">
        <v>1432</v>
      </c>
      <c r="D321" s="3" t="s">
        <v>210</v>
      </c>
      <c r="E321" s="3" t="s">
        <v>54</v>
      </c>
      <c r="F321" s="4">
        <v>32247</v>
      </c>
      <c r="G321" s="5" t="s">
        <v>762</v>
      </c>
      <c r="H321" s="5">
        <v>215</v>
      </c>
      <c r="I321" s="3" t="s">
        <v>1433</v>
      </c>
      <c r="J321" s="6">
        <f>(veteráni!$M$1-F321)/365</f>
        <v>23.27123287671233</v>
      </c>
      <c r="L321" s="145">
        <v>40735</v>
      </c>
      <c r="M321" s="5" t="s">
        <v>1924</v>
      </c>
    </row>
    <row r="322" spans="1:13" ht="12.75">
      <c r="A322" s="3" t="s">
        <v>2462</v>
      </c>
      <c r="B322" s="18">
        <v>15</v>
      </c>
      <c r="C322" s="3" t="s">
        <v>1434</v>
      </c>
      <c r="D322" s="3" t="s">
        <v>251</v>
      </c>
      <c r="E322" s="3" t="s">
        <v>113</v>
      </c>
      <c r="F322" s="4">
        <v>28133</v>
      </c>
      <c r="G322" s="5" t="s">
        <v>70</v>
      </c>
      <c r="H322" s="5">
        <v>187</v>
      </c>
      <c r="I322" s="3" t="s">
        <v>208</v>
      </c>
      <c r="J322" s="6">
        <f>(veteráni!$M$1-F322)/365</f>
        <v>34.54246575342466</v>
      </c>
      <c r="L322" s="145">
        <v>40735</v>
      </c>
      <c r="M322" s="5" t="s">
        <v>1924</v>
      </c>
    </row>
    <row r="323" spans="1:13" ht="12.75">
      <c r="A323" s="3" t="s">
        <v>2462</v>
      </c>
      <c r="B323" s="18"/>
      <c r="C323" s="3" t="s">
        <v>1475</v>
      </c>
      <c r="D323" s="3" t="s">
        <v>1335</v>
      </c>
      <c r="E323" s="3" t="s">
        <v>54</v>
      </c>
      <c r="F323" s="4">
        <v>33024</v>
      </c>
      <c r="G323" s="5" t="s">
        <v>109</v>
      </c>
      <c r="H323" s="5">
        <v>175</v>
      </c>
      <c r="I323" s="3" t="s">
        <v>1476</v>
      </c>
      <c r="J323" s="6">
        <f>(veteráni!$M$1-F323)/365</f>
        <v>21.14246575342466</v>
      </c>
      <c r="L323" s="145">
        <v>40735</v>
      </c>
      <c r="M323" s="5" t="s">
        <v>1924</v>
      </c>
    </row>
    <row r="324" spans="1:13" ht="12.75">
      <c r="A324" s="3" t="s">
        <v>2462</v>
      </c>
      <c r="B324" s="18">
        <v>49</v>
      </c>
      <c r="C324" s="3" t="s">
        <v>1436</v>
      </c>
      <c r="D324" s="3" t="s">
        <v>1437</v>
      </c>
      <c r="E324" s="3" t="s">
        <v>54</v>
      </c>
      <c r="F324" s="4">
        <v>29992</v>
      </c>
      <c r="G324" s="5" t="s">
        <v>118</v>
      </c>
      <c r="H324" s="5">
        <v>206</v>
      </c>
      <c r="I324" s="3" t="s">
        <v>1438</v>
      </c>
      <c r="J324" s="6">
        <f>(veteráni!$M$1-F324)/365</f>
        <v>29.44931506849315</v>
      </c>
      <c r="L324" s="145">
        <v>40735</v>
      </c>
      <c r="M324" s="5" t="s">
        <v>1924</v>
      </c>
    </row>
    <row r="325" spans="1:13" ht="12.75">
      <c r="A325" s="3" t="s">
        <v>2462</v>
      </c>
      <c r="B325" s="7">
        <v>2</v>
      </c>
      <c r="C325" s="7" t="s">
        <v>1439</v>
      </c>
      <c r="D325" s="7" t="s">
        <v>1440</v>
      </c>
      <c r="E325" s="7" t="s">
        <v>54</v>
      </c>
      <c r="F325" s="8">
        <v>28123</v>
      </c>
      <c r="G325" s="9" t="s">
        <v>371</v>
      </c>
      <c r="H325" s="9">
        <v>226</v>
      </c>
      <c r="I325" s="7" t="s">
        <v>1441</v>
      </c>
      <c r="J325" s="10">
        <f>(veteráni!$M$1-F325)/365</f>
        <v>34.56986301369863</v>
      </c>
      <c r="L325" s="145">
        <v>40735</v>
      </c>
      <c r="M325" s="5" t="s">
        <v>1924</v>
      </c>
    </row>
    <row r="326" spans="1:13" ht="12.75">
      <c r="A326" s="3" t="s">
        <v>2462</v>
      </c>
      <c r="B326" s="18">
        <v>10</v>
      </c>
      <c r="C326" s="3" t="s">
        <v>1442</v>
      </c>
      <c r="D326" s="3" t="s">
        <v>112</v>
      </c>
      <c r="E326" s="3" t="s">
        <v>54</v>
      </c>
      <c r="F326" s="4">
        <v>31846</v>
      </c>
      <c r="G326" s="5" t="s">
        <v>118</v>
      </c>
      <c r="H326" s="5">
        <v>176</v>
      </c>
      <c r="I326" s="3" t="s">
        <v>1443</v>
      </c>
      <c r="J326" s="6">
        <f>(veteráni!$M$1-F326)/365</f>
        <v>24.36986301369863</v>
      </c>
      <c r="L326" s="145">
        <v>40735</v>
      </c>
      <c r="M326" s="5" t="s">
        <v>1924</v>
      </c>
    </row>
    <row r="327" spans="1:13" ht="12.75">
      <c r="A327" s="3" t="s">
        <v>2462</v>
      </c>
      <c r="B327" s="84">
        <v>11</v>
      </c>
      <c r="C327" s="22" t="s">
        <v>1444</v>
      </c>
      <c r="D327" s="22" t="s">
        <v>773</v>
      </c>
      <c r="E327" s="22" t="s">
        <v>54</v>
      </c>
      <c r="F327" s="23">
        <v>31152</v>
      </c>
      <c r="G327" s="5" t="s">
        <v>81</v>
      </c>
      <c r="H327" s="5">
        <v>212</v>
      </c>
      <c r="I327" s="3" t="s">
        <v>1445</v>
      </c>
      <c r="J327" s="6">
        <f>(veteráni!$M$1-F327)/365</f>
        <v>26.27123287671233</v>
      </c>
      <c r="L327" s="145">
        <v>40735</v>
      </c>
      <c r="M327" s="5" t="s">
        <v>1924</v>
      </c>
    </row>
    <row r="328" spans="1:13" ht="12.75">
      <c r="A328" s="3" t="s">
        <v>2462</v>
      </c>
      <c r="B328" s="84">
        <v>11</v>
      </c>
      <c r="C328" s="22" t="s">
        <v>1446</v>
      </c>
      <c r="D328" s="22" t="s">
        <v>1447</v>
      </c>
      <c r="E328" s="22" t="s">
        <v>113</v>
      </c>
      <c r="F328" s="23">
        <v>30944</v>
      </c>
      <c r="G328" s="5" t="s">
        <v>51</v>
      </c>
      <c r="H328" s="5">
        <v>205</v>
      </c>
      <c r="I328" s="3" t="s">
        <v>944</v>
      </c>
      <c r="J328" s="6">
        <f>(veteráni!$M$1-F328)/365</f>
        <v>26.84109589041096</v>
      </c>
      <c r="L328" s="145">
        <v>40735</v>
      </c>
      <c r="M328" s="5" t="s">
        <v>1924</v>
      </c>
    </row>
    <row r="329" spans="1:13" ht="12.75">
      <c r="A329" s="3" t="s">
        <v>2462</v>
      </c>
      <c r="B329" s="84">
        <v>5</v>
      </c>
      <c r="C329" s="22" t="s">
        <v>1437</v>
      </c>
      <c r="D329" s="22" t="s">
        <v>21</v>
      </c>
      <c r="E329" s="22" t="s">
        <v>17</v>
      </c>
      <c r="F329" s="23">
        <v>29024</v>
      </c>
      <c r="G329" s="5" t="s">
        <v>118</v>
      </c>
      <c r="H329" s="5">
        <v>209</v>
      </c>
      <c r="I329" s="3" t="s">
        <v>1448</v>
      </c>
      <c r="J329" s="6">
        <f>(veteráni!$M$1-F329)/365</f>
        <v>32.1013698630137</v>
      </c>
      <c r="L329" s="145">
        <v>40735</v>
      </c>
      <c r="M329" s="5" t="s">
        <v>1924</v>
      </c>
    </row>
    <row r="330" spans="1:13" ht="12.75">
      <c r="A330" s="3" t="s">
        <v>2462</v>
      </c>
      <c r="B330" s="84">
        <v>8</v>
      </c>
      <c r="C330" s="22" t="s">
        <v>1449</v>
      </c>
      <c r="D330" s="22" t="s">
        <v>1128</v>
      </c>
      <c r="E330" s="22" t="s">
        <v>12</v>
      </c>
      <c r="F330" s="23">
        <v>31284</v>
      </c>
      <c r="G330" s="5" t="s">
        <v>118</v>
      </c>
      <c r="H330" s="5">
        <v>192</v>
      </c>
      <c r="I330" s="3" t="s">
        <v>1445</v>
      </c>
      <c r="J330" s="6">
        <f>(veteráni!$M$1-F330)/365</f>
        <v>25.90958904109589</v>
      </c>
      <c r="L330" s="145">
        <v>40735</v>
      </c>
      <c r="M330" s="5" t="s">
        <v>1924</v>
      </c>
    </row>
    <row r="331" spans="1:13" ht="12.75">
      <c r="A331" s="3" t="s">
        <v>2462</v>
      </c>
      <c r="B331" s="84">
        <v>47</v>
      </c>
      <c r="C331" s="22" t="s">
        <v>1450</v>
      </c>
      <c r="D331" s="22" t="s">
        <v>1451</v>
      </c>
      <c r="E331" s="22" t="s">
        <v>54</v>
      </c>
      <c r="F331" s="23">
        <v>28982</v>
      </c>
      <c r="G331" s="5" t="s">
        <v>51</v>
      </c>
      <c r="H331" s="5">
        <v>200</v>
      </c>
      <c r="I331" s="3" t="s">
        <v>32</v>
      </c>
      <c r="J331" s="6">
        <f>(veteráni!$M$1-F331)/365</f>
        <v>32.21643835616438</v>
      </c>
      <c r="L331" s="145">
        <v>40735</v>
      </c>
      <c r="M331" s="5" t="s">
        <v>1924</v>
      </c>
    </row>
    <row r="332" spans="1:13" ht="12.75">
      <c r="A332" s="3" t="s">
        <v>2462</v>
      </c>
      <c r="B332" s="18">
        <v>13</v>
      </c>
      <c r="C332" s="3" t="s">
        <v>1452</v>
      </c>
      <c r="D332" s="3" t="s">
        <v>1437</v>
      </c>
      <c r="E332" s="3" t="s">
        <v>54</v>
      </c>
      <c r="F332" s="4">
        <v>30162</v>
      </c>
      <c r="G332" s="5" t="s">
        <v>118</v>
      </c>
      <c r="H332" s="5">
        <v>200</v>
      </c>
      <c r="I332" s="3" t="s">
        <v>1453</v>
      </c>
      <c r="J332" s="6">
        <f>(veteráni!$M$1-F332)/365</f>
        <v>28.983561643835618</v>
      </c>
      <c r="L332" s="145">
        <v>40735</v>
      </c>
      <c r="M332" s="5" t="s">
        <v>1924</v>
      </c>
    </row>
    <row r="333" spans="1:13" ht="12.75">
      <c r="A333" s="3" t="s">
        <v>2462</v>
      </c>
      <c r="B333" s="18">
        <v>4</v>
      </c>
      <c r="C333" s="83" t="s">
        <v>1454</v>
      </c>
      <c r="D333" s="3" t="s">
        <v>21</v>
      </c>
      <c r="E333" s="3" t="s">
        <v>54</v>
      </c>
      <c r="F333" s="4">
        <v>28558</v>
      </c>
      <c r="G333" s="5" t="s">
        <v>762</v>
      </c>
      <c r="H333" s="5">
        <v>216</v>
      </c>
      <c r="I333" s="3" t="s">
        <v>32</v>
      </c>
      <c r="J333" s="6">
        <f>(veteráni!$M$1-F333)/365</f>
        <v>33.37808219178082</v>
      </c>
      <c r="L333" s="145">
        <v>40735</v>
      </c>
      <c r="M333" s="5" t="s">
        <v>1924</v>
      </c>
    </row>
    <row r="334" spans="1:13" ht="12.75">
      <c r="A334" s="3" t="s">
        <v>2462</v>
      </c>
      <c r="B334" s="18">
        <v>10</v>
      </c>
      <c r="C334" s="3" t="s">
        <v>1455</v>
      </c>
      <c r="D334" s="3" t="s">
        <v>995</v>
      </c>
      <c r="E334" s="3" t="s">
        <v>54</v>
      </c>
      <c r="F334" s="4">
        <v>31233</v>
      </c>
      <c r="G334" s="5" t="s">
        <v>135</v>
      </c>
      <c r="H334" s="5">
        <v>210</v>
      </c>
      <c r="I334" s="3" t="s">
        <v>1456</v>
      </c>
      <c r="J334" s="6">
        <f>(veteráni!$M$1-F334)/365</f>
        <v>26.04931506849315</v>
      </c>
      <c r="L334" s="145">
        <v>40735</v>
      </c>
      <c r="M334" s="5" t="s">
        <v>1924</v>
      </c>
    </row>
    <row r="335" spans="1:13" ht="12.75">
      <c r="A335" s="3" t="s">
        <v>2462</v>
      </c>
      <c r="B335" s="18">
        <v>42</v>
      </c>
      <c r="C335" s="3" t="s">
        <v>1127</v>
      </c>
      <c r="D335" s="3" t="s">
        <v>1447</v>
      </c>
      <c r="E335" s="3" t="s">
        <v>22</v>
      </c>
      <c r="F335" s="4">
        <v>30186</v>
      </c>
      <c r="G335" s="5" t="s">
        <v>118</v>
      </c>
      <c r="H335" s="5">
        <v>195</v>
      </c>
      <c r="I335" s="3" t="s">
        <v>1457</v>
      </c>
      <c r="J335" s="6">
        <f>(veteráni!$M$1-F335)/365</f>
        <v>28.91780821917808</v>
      </c>
      <c r="L335" s="145">
        <v>40735</v>
      </c>
      <c r="M335" s="5" t="s">
        <v>1924</v>
      </c>
    </row>
    <row r="336" spans="1:13" ht="12.75">
      <c r="A336" s="3" t="s">
        <v>2462</v>
      </c>
      <c r="B336" s="18">
        <v>27</v>
      </c>
      <c r="C336" s="3" t="s">
        <v>1458</v>
      </c>
      <c r="D336" s="3" t="s">
        <v>1459</v>
      </c>
      <c r="E336" s="3" t="s">
        <v>54</v>
      </c>
      <c r="F336" s="4">
        <v>29987</v>
      </c>
      <c r="G336" s="5" t="s">
        <v>371</v>
      </c>
      <c r="H336" s="5">
        <v>230</v>
      </c>
      <c r="I336" s="3" t="s">
        <v>1460</v>
      </c>
      <c r="J336" s="6">
        <f>(veteráni!$M$1-F336)/365</f>
        <v>29.46301369863014</v>
      </c>
      <c r="L336" s="145">
        <v>40735</v>
      </c>
      <c r="M336" s="5" t="s">
        <v>1924</v>
      </c>
    </row>
    <row r="337" spans="1:13" ht="12.75">
      <c r="A337" s="3" t="s">
        <v>2462</v>
      </c>
      <c r="B337" s="18">
        <v>12</v>
      </c>
      <c r="C337" s="3" t="s">
        <v>323</v>
      </c>
      <c r="D337" s="3" t="s">
        <v>315</v>
      </c>
      <c r="E337" s="3" t="s">
        <v>54</v>
      </c>
      <c r="F337" s="4">
        <v>30968</v>
      </c>
      <c r="G337" s="5" t="s">
        <v>374</v>
      </c>
      <c r="H337" s="5">
        <v>195</v>
      </c>
      <c r="I337" s="3" t="s">
        <v>1461</v>
      </c>
      <c r="J337" s="6">
        <f>(veteráni!$M$1-F337)/365</f>
        <v>26.775342465753425</v>
      </c>
      <c r="L337" s="145">
        <v>40735</v>
      </c>
      <c r="M337" s="5" t="s">
        <v>1924</v>
      </c>
    </row>
    <row r="338" spans="1:13" ht="12.75">
      <c r="A338" s="3" t="s">
        <v>2462</v>
      </c>
      <c r="B338" s="84">
        <v>7</v>
      </c>
      <c r="C338" s="25" t="s">
        <v>1462</v>
      </c>
      <c r="D338" s="25" t="s">
        <v>278</v>
      </c>
      <c r="E338" s="25" t="s">
        <v>12</v>
      </c>
      <c r="F338" s="26">
        <v>30480</v>
      </c>
      <c r="G338" s="27" t="s">
        <v>81</v>
      </c>
      <c r="H338" s="27">
        <v>206</v>
      </c>
      <c r="I338" s="25" t="s">
        <v>1463</v>
      </c>
      <c r="J338" s="6">
        <f>(veteráni!$M$1-F338)/365</f>
        <v>28.112328767123287</v>
      </c>
      <c r="L338" s="145">
        <v>40735</v>
      </c>
      <c r="M338" s="5" t="s">
        <v>1924</v>
      </c>
    </row>
    <row r="339" spans="1:13" ht="12.75">
      <c r="A339" s="3" t="s">
        <v>2462</v>
      </c>
      <c r="B339" s="18">
        <v>15</v>
      </c>
      <c r="C339" s="3" t="s">
        <v>1464</v>
      </c>
      <c r="D339" s="3" t="s">
        <v>1465</v>
      </c>
      <c r="E339" s="3" t="s">
        <v>12</v>
      </c>
      <c r="F339" s="4">
        <v>30152</v>
      </c>
      <c r="G339" s="5" t="s">
        <v>118</v>
      </c>
      <c r="H339" s="5">
        <v>196</v>
      </c>
      <c r="I339" s="3" t="s">
        <v>1466</v>
      </c>
      <c r="J339" s="6">
        <f>(veteráni!$M$1-F339)/365</f>
        <v>29.01095890410959</v>
      </c>
      <c r="L339" s="145">
        <v>40735</v>
      </c>
      <c r="M339" s="5" t="s">
        <v>1924</v>
      </c>
    </row>
    <row r="340" spans="1:13" ht="12.75">
      <c r="A340" s="3" t="s">
        <v>2462</v>
      </c>
      <c r="B340" s="18">
        <v>40</v>
      </c>
      <c r="C340" s="3" t="s">
        <v>1467</v>
      </c>
      <c r="D340" s="3" t="s">
        <v>562</v>
      </c>
      <c r="E340" s="3" t="s">
        <v>54</v>
      </c>
      <c r="F340" s="4">
        <v>30007</v>
      </c>
      <c r="G340" s="5" t="s">
        <v>155</v>
      </c>
      <c r="H340" s="5">
        <v>226</v>
      </c>
      <c r="I340" s="3" t="s">
        <v>1014</v>
      </c>
      <c r="J340" s="6">
        <f>(veteráni!$M$1-F340)/365</f>
        <v>29.40821917808219</v>
      </c>
      <c r="L340" s="145">
        <v>40735</v>
      </c>
      <c r="M340" s="5" t="s">
        <v>1924</v>
      </c>
    </row>
    <row r="341" spans="1:13" ht="12.75">
      <c r="A341" s="3" t="s">
        <v>2462</v>
      </c>
      <c r="B341" s="18"/>
      <c r="C341" s="3" t="s">
        <v>1477</v>
      </c>
      <c r="D341" s="3" t="s">
        <v>1478</v>
      </c>
      <c r="E341" s="3" t="s">
        <v>12</v>
      </c>
      <c r="F341" s="4">
        <v>30593</v>
      </c>
      <c r="G341" s="5" t="s">
        <v>155</v>
      </c>
      <c r="H341" s="5">
        <v>203</v>
      </c>
      <c r="I341" s="3" t="s">
        <v>1479</v>
      </c>
      <c r="J341" s="6">
        <f>(veteráni!$M$1-F341)/365</f>
        <v>27.802739726027397</v>
      </c>
      <c r="L341" s="145">
        <v>40735</v>
      </c>
      <c r="M341" s="5" t="s">
        <v>1924</v>
      </c>
    </row>
    <row r="342" spans="1:13" ht="12.75">
      <c r="A342" s="3" t="s">
        <v>2462</v>
      </c>
      <c r="B342" s="18">
        <v>53</v>
      </c>
      <c r="C342" s="3" t="s">
        <v>496</v>
      </c>
      <c r="D342" s="3" t="s">
        <v>625</v>
      </c>
      <c r="E342" s="3" t="s">
        <v>12</v>
      </c>
      <c r="F342" s="4">
        <v>31822</v>
      </c>
      <c r="G342" s="5" t="s">
        <v>51</v>
      </c>
      <c r="H342" s="5">
        <v>176</v>
      </c>
      <c r="I342" s="3" t="s">
        <v>1469</v>
      </c>
      <c r="J342" s="6">
        <f>(veteráni!$M$1-F342)/365</f>
        <v>24.435616438356163</v>
      </c>
      <c r="L342" s="145">
        <v>40735</v>
      </c>
      <c r="M342" s="5" t="s">
        <v>1924</v>
      </c>
    </row>
    <row r="343" spans="1:13" ht="12.75">
      <c r="A343" s="3" t="s">
        <v>2462</v>
      </c>
      <c r="B343" s="18"/>
      <c r="C343" s="3" t="s">
        <v>1480</v>
      </c>
      <c r="D343" s="3" t="s">
        <v>222</v>
      </c>
      <c r="E343" s="3" t="s">
        <v>170</v>
      </c>
      <c r="F343" s="4">
        <v>31146</v>
      </c>
      <c r="G343" s="5" t="s">
        <v>135</v>
      </c>
      <c r="H343" s="5">
        <v>201</v>
      </c>
      <c r="I343" s="3" t="s">
        <v>1481</v>
      </c>
      <c r="J343" s="6">
        <f>(veteráni!$M$1-F343)/365</f>
        <v>26.28767123287671</v>
      </c>
      <c r="L343" s="145">
        <v>40735</v>
      </c>
      <c r="M343" s="5" t="s">
        <v>1924</v>
      </c>
    </row>
    <row r="344" spans="1:13" ht="12.75">
      <c r="A344" s="3" t="s">
        <v>2462</v>
      </c>
      <c r="B344" s="18">
        <v>40</v>
      </c>
      <c r="C344" s="3" t="s">
        <v>1482</v>
      </c>
      <c r="D344" s="3" t="s">
        <v>509</v>
      </c>
      <c r="E344" s="3" t="s">
        <v>170</v>
      </c>
      <c r="F344" s="4">
        <v>31370</v>
      </c>
      <c r="G344" s="5" t="s">
        <v>514</v>
      </c>
      <c r="H344" s="5">
        <v>206</v>
      </c>
      <c r="I344" s="3" t="s">
        <v>32</v>
      </c>
      <c r="J344" s="6">
        <f>(veteráni!$M$1-F344)/365</f>
        <v>25.673972602739727</v>
      </c>
      <c r="L344" s="145">
        <v>40735</v>
      </c>
      <c r="M344" s="5" t="s">
        <v>1924</v>
      </c>
    </row>
    <row r="345" spans="1:13" ht="12.75">
      <c r="A345" s="3" t="s">
        <v>2462</v>
      </c>
      <c r="B345" s="18">
        <v>1</v>
      </c>
      <c r="C345" s="3" t="s">
        <v>1483</v>
      </c>
      <c r="D345" s="3" t="s">
        <v>99</v>
      </c>
      <c r="E345" s="3" t="s">
        <v>170</v>
      </c>
      <c r="F345" s="4">
        <v>31583</v>
      </c>
      <c r="G345" s="5" t="s">
        <v>155</v>
      </c>
      <c r="H345" s="5">
        <v>156</v>
      </c>
      <c r="I345" s="3" t="s">
        <v>208</v>
      </c>
      <c r="J345" s="6">
        <f>(veteráni!$M$1-F345)/365</f>
        <v>25.09041095890411</v>
      </c>
      <c r="L345" s="145">
        <v>40735</v>
      </c>
      <c r="M345" s="5" t="s">
        <v>1924</v>
      </c>
    </row>
    <row r="346" spans="1:13" ht="12.75">
      <c r="A346" s="3" t="s">
        <v>2380</v>
      </c>
      <c r="B346" s="7">
        <v>11</v>
      </c>
      <c r="C346" s="7" t="s">
        <v>1566</v>
      </c>
      <c r="D346" s="7" t="s">
        <v>1567</v>
      </c>
      <c r="E346" s="7" t="s">
        <v>22</v>
      </c>
      <c r="F346" s="8">
        <v>27451</v>
      </c>
      <c r="G346" s="9" t="s">
        <v>27</v>
      </c>
      <c r="H346" s="9">
        <v>175</v>
      </c>
      <c r="I346" s="7" t="s">
        <v>1568</v>
      </c>
      <c r="J346" s="10">
        <f>(veteráni!$M$1-F346)/365</f>
        <v>36.41095890410959</v>
      </c>
      <c r="L346" s="145">
        <v>40735</v>
      </c>
      <c r="M346" s="5" t="s">
        <v>1924</v>
      </c>
    </row>
    <row r="347" spans="1:13" ht="12.75">
      <c r="A347" s="3" t="s">
        <v>2380</v>
      </c>
      <c r="B347" s="3">
        <v>14</v>
      </c>
      <c r="C347" s="3" t="s">
        <v>1569</v>
      </c>
      <c r="D347" s="3" t="s">
        <v>1570</v>
      </c>
      <c r="E347" s="3" t="s">
        <v>22</v>
      </c>
      <c r="F347" s="4">
        <v>32574</v>
      </c>
      <c r="G347" s="5" t="s">
        <v>40</v>
      </c>
      <c r="H347" s="5">
        <v>186</v>
      </c>
      <c r="I347" s="3" t="s">
        <v>200</v>
      </c>
      <c r="J347" s="6">
        <f>(veteráni!$M$1-F347)/365</f>
        <v>22.375342465753423</v>
      </c>
      <c r="L347" s="145">
        <v>40735</v>
      </c>
      <c r="M347" s="5" t="s">
        <v>1924</v>
      </c>
    </row>
    <row r="348" spans="1:13" ht="12.75">
      <c r="A348" s="3" t="s">
        <v>2380</v>
      </c>
      <c r="B348" s="7">
        <v>44</v>
      </c>
      <c r="C348" s="7" t="s">
        <v>1571</v>
      </c>
      <c r="D348" s="7" t="s">
        <v>1386</v>
      </c>
      <c r="E348" s="7" t="s">
        <v>22</v>
      </c>
      <c r="F348" s="8">
        <v>27427</v>
      </c>
      <c r="G348" s="9" t="s">
        <v>762</v>
      </c>
      <c r="H348" s="9">
        <v>235</v>
      </c>
      <c r="I348" s="7" t="s">
        <v>1572</v>
      </c>
      <c r="J348" s="10">
        <f>(veteráni!$M$1-F348)/365</f>
        <v>36.47671232876712</v>
      </c>
      <c r="L348" s="145">
        <v>40735</v>
      </c>
      <c r="M348" s="5" t="s">
        <v>1924</v>
      </c>
    </row>
    <row r="349" spans="1:13" ht="12.75">
      <c r="A349" s="3" t="s">
        <v>2380</v>
      </c>
      <c r="B349" s="3">
        <v>16</v>
      </c>
      <c r="C349" s="3" t="s">
        <v>1573</v>
      </c>
      <c r="D349" s="3" t="s">
        <v>1253</v>
      </c>
      <c r="E349" s="3" t="s">
        <v>12</v>
      </c>
      <c r="F349" s="4">
        <v>32595</v>
      </c>
      <c r="G349" s="5" t="s">
        <v>13</v>
      </c>
      <c r="H349" s="5">
        <v>195</v>
      </c>
      <c r="I349" s="3" t="s">
        <v>1574</v>
      </c>
      <c r="J349" s="6">
        <f>(veteráni!$M$1-F349)/365</f>
        <v>22.317808219178083</v>
      </c>
      <c r="L349" s="145">
        <v>40735</v>
      </c>
      <c r="M349" s="5" t="s">
        <v>1924</v>
      </c>
    </row>
    <row r="350" spans="1:13" ht="12.75">
      <c r="A350" s="3" t="s">
        <v>2380</v>
      </c>
      <c r="B350" s="22">
        <v>62</v>
      </c>
      <c r="C350" s="22" t="s">
        <v>1657</v>
      </c>
      <c r="D350" s="22" t="s">
        <v>1658</v>
      </c>
      <c r="E350" s="22" t="s">
        <v>113</v>
      </c>
      <c r="F350" s="23">
        <v>32557</v>
      </c>
      <c r="G350" s="24" t="s">
        <v>1659</v>
      </c>
      <c r="H350" s="24" t="s">
        <v>1660</v>
      </c>
      <c r="I350" s="22" t="s">
        <v>623</v>
      </c>
      <c r="J350" s="11">
        <f>(veteráni!$M$1-F350)/365</f>
        <v>22.421917808219177</v>
      </c>
      <c r="L350" s="145">
        <v>40735</v>
      </c>
      <c r="M350" s="5" t="s">
        <v>1924</v>
      </c>
    </row>
    <row r="351" spans="1:13" ht="12.75">
      <c r="A351" s="3" t="s">
        <v>2380</v>
      </c>
      <c r="B351" s="3">
        <v>5</v>
      </c>
      <c r="C351" s="3" t="s">
        <v>1575</v>
      </c>
      <c r="D351" s="3" t="s">
        <v>1576</v>
      </c>
      <c r="E351" s="3" t="s">
        <v>54</v>
      </c>
      <c r="F351" s="4">
        <v>29342</v>
      </c>
      <c r="G351" s="5" t="s">
        <v>81</v>
      </c>
      <c r="H351" s="5">
        <v>220</v>
      </c>
      <c r="I351" s="3" t="s">
        <v>1577</v>
      </c>
      <c r="J351" s="6">
        <f>(veteráni!$M$1-F351)/365</f>
        <v>31.23013698630137</v>
      </c>
      <c r="L351" s="145">
        <v>40735</v>
      </c>
      <c r="M351" s="5" t="s">
        <v>1924</v>
      </c>
    </row>
    <row r="352" spans="1:13" ht="12.75">
      <c r="A352" s="3" t="s">
        <v>2380</v>
      </c>
      <c r="B352" s="22">
        <v>5</v>
      </c>
      <c r="C352" s="22" t="s">
        <v>1579</v>
      </c>
      <c r="D352" s="22" t="s">
        <v>1580</v>
      </c>
      <c r="E352" s="22" t="s">
        <v>54</v>
      </c>
      <c r="F352" s="23">
        <v>30138</v>
      </c>
      <c r="G352" s="24" t="s">
        <v>81</v>
      </c>
      <c r="H352" s="24">
        <v>200</v>
      </c>
      <c r="I352" s="22" t="s">
        <v>1581</v>
      </c>
      <c r="J352" s="11">
        <f>(veteráni!$M$1-F352)/365</f>
        <v>29.04931506849315</v>
      </c>
      <c r="L352" s="145">
        <v>40735</v>
      </c>
      <c r="M352" s="5" t="s">
        <v>1924</v>
      </c>
    </row>
    <row r="353" spans="1:13" ht="12.75">
      <c r="A353" s="3" t="s">
        <v>2380</v>
      </c>
      <c r="B353" s="7">
        <v>28</v>
      </c>
      <c r="C353" s="7" t="s">
        <v>1582</v>
      </c>
      <c r="D353" s="7" t="s">
        <v>1583</v>
      </c>
      <c r="E353" s="7" t="s">
        <v>22</v>
      </c>
      <c r="F353" s="8">
        <v>27830</v>
      </c>
      <c r="G353" s="9" t="s">
        <v>1584</v>
      </c>
      <c r="H353" s="9">
        <v>167</v>
      </c>
      <c r="I353" s="7" t="s">
        <v>1585</v>
      </c>
      <c r="J353" s="10">
        <f>(veteráni!$M$1-F353)/365</f>
        <v>35.37260273972603</v>
      </c>
      <c r="L353" s="145">
        <v>40735</v>
      </c>
      <c r="M353" s="1" t="s">
        <v>1922</v>
      </c>
    </row>
    <row r="354" spans="1:13" ht="12.75">
      <c r="A354" s="3" t="s">
        <v>2380</v>
      </c>
      <c r="B354" s="22">
        <v>7</v>
      </c>
      <c r="C354" s="22" t="s">
        <v>1588</v>
      </c>
      <c r="D354" s="22" t="s">
        <v>1589</v>
      </c>
      <c r="E354" s="22" t="s">
        <v>54</v>
      </c>
      <c r="F354" s="23">
        <v>29814</v>
      </c>
      <c r="G354" s="24" t="s">
        <v>752</v>
      </c>
      <c r="H354" s="24">
        <v>200</v>
      </c>
      <c r="I354" s="22" t="s">
        <v>1590</v>
      </c>
      <c r="J354" s="11">
        <f>(veteráni!$M$1-F354)/365</f>
        <v>29.936986301369863</v>
      </c>
      <c r="L354" s="145">
        <v>40735</v>
      </c>
      <c r="M354" s="5" t="s">
        <v>1924</v>
      </c>
    </row>
    <row r="355" spans="1:13" ht="12.75">
      <c r="A355" s="3" t="s">
        <v>2380</v>
      </c>
      <c r="B355" s="7"/>
      <c r="C355" s="7" t="s">
        <v>1595</v>
      </c>
      <c r="D355" s="7" t="s">
        <v>321</v>
      </c>
      <c r="E355" s="7" t="s">
        <v>17</v>
      </c>
      <c r="F355" s="8">
        <v>27399</v>
      </c>
      <c r="G355" s="9" t="s">
        <v>155</v>
      </c>
      <c r="H355" s="9">
        <v>225</v>
      </c>
      <c r="I355" s="7" t="s">
        <v>654</v>
      </c>
      <c r="J355" s="10">
        <f>(veteráni!$M$1-F355)/365</f>
        <v>36.553424657534244</v>
      </c>
      <c r="L355" s="145">
        <v>40735</v>
      </c>
      <c r="M355" s="5" t="s">
        <v>1924</v>
      </c>
    </row>
    <row r="356" spans="1:13" ht="12.75">
      <c r="A356" s="3" t="s">
        <v>2380</v>
      </c>
      <c r="B356" s="22">
        <v>36</v>
      </c>
      <c r="C356" s="22" t="s">
        <v>1596</v>
      </c>
      <c r="D356" s="22" t="s">
        <v>1597</v>
      </c>
      <c r="E356" s="22" t="s">
        <v>54</v>
      </c>
      <c r="F356" s="23">
        <v>31725</v>
      </c>
      <c r="G356" s="24" t="s">
        <v>105</v>
      </c>
      <c r="H356" s="24">
        <v>189</v>
      </c>
      <c r="I356" s="22" t="s">
        <v>648</v>
      </c>
      <c r="J356" s="11">
        <f>(veteráni!$M$1-F356)/365</f>
        <v>24.7013698630137</v>
      </c>
      <c r="L356" s="145">
        <v>40735</v>
      </c>
      <c r="M356" s="5" t="s">
        <v>1924</v>
      </c>
    </row>
    <row r="357" spans="1:13" ht="12.75">
      <c r="A357" s="3" t="s">
        <v>2380</v>
      </c>
      <c r="B357" s="7">
        <v>22</v>
      </c>
      <c r="C357" s="7" t="s">
        <v>1598</v>
      </c>
      <c r="D357" s="7" t="s">
        <v>377</v>
      </c>
      <c r="E357" s="7" t="s">
        <v>54</v>
      </c>
      <c r="F357" s="8">
        <v>27442</v>
      </c>
      <c r="G357" s="9" t="s">
        <v>1593</v>
      </c>
      <c r="H357" s="9">
        <v>195</v>
      </c>
      <c r="I357" s="7" t="s">
        <v>258</v>
      </c>
      <c r="J357" s="10">
        <f>(veteráni!$M$1-F357)/365</f>
        <v>36.43561643835616</v>
      </c>
      <c r="L357" s="145">
        <v>40735</v>
      </c>
      <c r="M357" s="5" t="s">
        <v>1924</v>
      </c>
    </row>
    <row r="358" spans="1:13" ht="12.75">
      <c r="A358" s="3" t="s">
        <v>2380</v>
      </c>
      <c r="B358" s="3"/>
      <c r="C358" s="3" t="s">
        <v>1599</v>
      </c>
      <c r="D358" s="3" t="s">
        <v>1600</v>
      </c>
      <c r="E358" s="3" t="s">
        <v>54</v>
      </c>
      <c r="F358" s="4">
        <v>28979</v>
      </c>
      <c r="G358" s="5" t="s">
        <v>371</v>
      </c>
      <c r="H358" s="5">
        <v>215</v>
      </c>
      <c r="I358" s="3" t="s">
        <v>1601</v>
      </c>
      <c r="J358" s="6">
        <f>(veteráni!$M$1-F358)/365</f>
        <v>32.224657534246575</v>
      </c>
      <c r="L358" s="145">
        <v>40735</v>
      </c>
      <c r="M358" s="5" t="s">
        <v>1924</v>
      </c>
    </row>
    <row r="359" spans="1:13" ht="12.75">
      <c r="A359" s="3" t="s">
        <v>2380</v>
      </c>
      <c r="B359" s="22">
        <v>9</v>
      </c>
      <c r="C359" s="22" t="s">
        <v>1602</v>
      </c>
      <c r="D359" s="22" t="s">
        <v>43</v>
      </c>
      <c r="E359" s="22" t="s">
        <v>54</v>
      </c>
      <c r="F359" s="23">
        <v>30336</v>
      </c>
      <c r="G359" s="24" t="s">
        <v>27</v>
      </c>
      <c r="H359" s="24">
        <v>176</v>
      </c>
      <c r="I359" s="22" t="s">
        <v>1221</v>
      </c>
      <c r="J359" s="11">
        <f>(veteráni!$M$1-F359)/365</f>
        <v>28.506849315068493</v>
      </c>
      <c r="L359" s="145">
        <v>40735</v>
      </c>
      <c r="M359" s="5" t="s">
        <v>1924</v>
      </c>
    </row>
    <row r="360" spans="1:13" ht="12.75">
      <c r="A360" s="3" t="s">
        <v>2380</v>
      </c>
      <c r="B360" s="7">
        <v>94</v>
      </c>
      <c r="C360" s="7" t="s">
        <v>1603</v>
      </c>
      <c r="D360" s="7" t="s">
        <v>1549</v>
      </c>
      <c r="E360" s="7" t="s">
        <v>22</v>
      </c>
      <c r="F360" s="8">
        <v>27774</v>
      </c>
      <c r="G360" s="9" t="s">
        <v>1604</v>
      </c>
      <c r="H360" s="9">
        <v>190</v>
      </c>
      <c r="I360" s="7" t="s">
        <v>1605</v>
      </c>
      <c r="J360" s="10">
        <f>(veteráni!$M$1-F360)/365</f>
        <v>35.52602739726027</v>
      </c>
      <c r="L360" s="145">
        <v>40735</v>
      </c>
      <c r="M360" s="5" t="s">
        <v>1924</v>
      </c>
    </row>
    <row r="361" spans="1:13" ht="12.75">
      <c r="A361" s="3" t="s">
        <v>2380</v>
      </c>
      <c r="B361" s="7">
        <v>72</v>
      </c>
      <c r="C361" s="7" t="s">
        <v>1606</v>
      </c>
      <c r="D361" s="7" t="s">
        <v>1607</v>
      </c>
      <c r="E361" s="7" t="s">
        <v>17</v>
      </c>
      <c r="F361" s="8">
        <v>26719</v>
      </c>
      <c r="G361" s="9" t="s">
        <v>105</v>
      </c>
      <c r="H361" s="9">
        <v>210</v>
      </c>
      <c r="I361" s="7" t="s">
        <v>1049</v>
      </c>
      <c r="J361" s="10">
        <f>(veteráni!$M$1-F361)/365</f>
        <v>38.416438356164385</v>
      </c>
      <c r="L361" s="145">
        <v>40735</v>
      </c>
      <c r="M361" s="5" t="s">
        <v>1924</v>
      </c>
    </row>
    <row r="362" spans="1:13" ht="12.75">
      <c r="A362" s="3" t="s">
        <v>2380</v>
      </c>
      <c r="B362" s="22">
        <v>68</v>
      </c>
      <c r="C362" s="22" t="s">
        <v>1608</v>
      </c>
      <c r="D362" s="22" t="s">
        <v>1609</v>
      </c>
      <c r="E362" s="22" t="s">
        <v>113</v>
      </c>
      <c r="F362" s="23">
        <v>31607</v>
      </c>
      <c r="G362" s="24" t="s">
        <v>279</v>
      </c>
      <c r="H362" s="24">
        <v>180</v>
      </c>
      <c r="I362" s="22" t="s">
        <v>1520</v>
      </c>
      <c r="J362" s="11">
        <f>(veteráni!$M$1-F362)/365</f>
        <v>25.024657534246575</v>
      </c>
      <c r="L362" s="145">
        <v>40735</v>
      </c>
      <c r="M362" s="5" t="s">
        <v>1924</v>
      </c>
    </row>
    <row r="363" spans="1:13" ht="12.75">
      <c r="A363" s="3" t="s">
        <v>2380</v>
      </c>
      <c r="B363" s="22">
        <v>3</v>
      </c>
      <c r="C363" s="22" t="s">
        <v>1610</v>
      </c>
      <c r="D363" s="22" t="s">
        <v>469</v>
      </c>
      <c r="E363" s="22" t="s">
        <v>54</v>
      </c>
      <c r="F363" s="23">
        <v>28206</v>
      </c>
      <c r="G363" s="24" t="s">
        <v>105</v>
      </c>
      <c r="H363" s="24">
        <v>206</v>
      </c>
      <c r="I363" s="22" t="s">
        <v>1611</v>
      </c>
      <c r="J363" s="11">
        <f>(veteráni!$M$1-F363)/365</f>
        <v>34.342465753424655</v>
      </c>
      <c r="L363" s="145">
        <v>40735</v>
      </c>
      <c r="M363" s="5" t="s">
        <v>1924</v>
      </c>
    </row>
    <row r="364" spans="1:13" ht="12.75">
      <c r="A364" s="3" t="s">
        <v>2380</v>
      </c>
      <c r="B364" s="22">
        <v>63</v>
      </c>
      <c r="C364" s="22" t="s">
        <v>1661</v>
      </c>
      <c r="D364" s="22" t="s">
        <v>1128</v>
      </c>
      <c r="E364" s="22" t="s">
        <v>54</v>
      </c>
      <c r="F364" s="23">
        <v>31826</v>
      </c>
      <c r="G364" s="24" t="s">
        <v>109</v>
      </c>
      <c r="H364" s="24">
        <v>172</v>
      </c>
      <c r="I364" s="22" t="s">
        <v>623</v>
      </c>
      <c r="J364" s="11">
        <f>(veteráni!$M$1-F364)/365</f>
        <v>24.424657534246574</v>
      </c>
      <c r="L364" s="145">
        <v>40735</v>
      </c>
      <c r="M364" s="5" t="s">
        <v>1924</v>
      </c>
    </row>
    <row r="365" spans="1:13" ht="12.75">
      <c r="A365" s="3" t="s">
        <v>2380</v>
      </c>
      <c r="B365" s="7"/>
      <c r="C365" s="7" t="s">
        <v>1612</v>
      </c>
      <c r="D365" s="7" t="s">
        <v>594</v>
      </c>
      <c r="E365" s="7" t="s">
        <v>54</v>
      </c>
      <c r="F365" s="8">
        <v>27984</v>
      </c>
      <c r="G365" s="9" t="s">
        <v>155</v>
      </c>
      <c r="H365" s="9">
        <v>200</v>
      </c>
      <c r="I365" s="7" t="s">
        <v>1613</v>
      </c>
      <c r="J365" s="10">
        <f>(veteráni!$M$1-F365)/365</f>
        <v>34.95068493150685</v>
      </c>
      <c r="L365" s="145">
        <v>40735</v>
      </c>
      <c r="M365" s="5" t="s">
        <v>1924</v>
      </c>
    </row>
    <row r="366" spans="1:13" ht="12.75">
      <c r="A366" s="3" t="s">
        <v>2380</v>
      </c>
      <c r="B366" s="22">
        <v>12</v>
      </c>
      <c r="C366" s="22" t="s">
        <v>1614</v>
      </c>
      <c r="D366" s="69" t="s">
        <v>1615</v>
      </c>
      <c r="E366" s="22" t="s">
        <v>12</v>
      </c>
      <c r="F366" s="67">
        <v>29113</v>
      </c>
      <c r="G366" s="68" t="s">
        <v>1616</v>
      </c>
      <c r="H366" s="68">
        <v>205</v>
      </c>
      <c r="I366" s="33" t="s">
        <v>1617</v>
      </c>
      <c r="J366" s="11">
        <f>(veteráni!$M$1-F366)/365</f>
        <v>31.85753424657534</v>
      </c>
      <c r="L366" s="145">
        <v>40735</v>
      </c>
      <c r="M366" s="1" t="s">
        <v>1922</v>
      </c>
    </row>
    <row r="367" spans="1:13" ht="12.75">
      <c r="A367" s="3" t="s">
        <v>2380</v>
      </c>
      <c r="B367" s="22">
        <v>64</v>
      </c>
      <c r="C367" s="22" t="s">
        <v>1618</v>
      </c>
      <c r="D367" s="22" t="s">
        <v>182</v>
      </c>
      <c r="E367" s="22" t="s">
        <v>12</v>
      </c>
      <c r="F367" s="23">
        <v>31698</v>
      </c>
      <c r="G367" s="24" t="s">
        <v>279</v>
      </c>
      <c r="H367" s="24">
        <v>184</v>
      </c>
      <c r="I367" s="22" t="s">
        <v>1619</v>
      </c>
      <c r="J367" s="11">
        <f>(veteráni!$M$1-F367)/365</f>
        <v>24.775342465753425</v>
      </c>
      <c r="L367" s="145">
        <v>40735</v>
      </c>
      <c r="M367" s="5" t="s">
        <v>1924</v>
      </c>
    </row>
    <row r="368" spans="1:13" ht="12.75">
      <c r="A368" s="3" t="s">
        <v>2380</v>
      </c>
      <c r="B368" s="22">
        <v>13</v>
      </c>
      <c r="C368" s="22" t="s">
        <v>1620</v>
      </c>
      <c r="D368" s="22" t="s">
        <v>1621</v>
      </c>
      <c r="E368" s="22" t="s">
        <v>22</v>
      </c>
      <c r="F368" s="23">
        <v>29405</v>
      </c>
      <c r="G368" s="24" t="s">
        <v>51</v>
      </c>
      <c r="H368" s="24">
        <v>190</v>
      </c>
      <c r="I368" s="22" t="s">
        <v>1622</v>
      </c>
      <c r="J368" s="11">
        <f>(veteráni!$M$1-F368)/365</f>
        <v>31.057534246575344</v>
      </c>
      <c r="L368" s="145">
        <v>40735</v>
      </c>
      <c r="M368" s="5" t="s">
        <v>1924</v>
      </c>
    </row>
    <row r="369" spans="1:13" ht="12.75">
      <c r="A369" s="3" t="s">
        <v>2380</v>
      </c>
      <c r="B369" s="3"/>
      <c r="C369" s="3" t="s">
        <v>1623</v>
      </c>
      <c r="D369" s="3" t="s">
        <v>1624</v>
      </c>
      <c r="E369" s="3" t="s">
        <v>12</v>
      </c>
      <c r="F369" s="4">
        <v>31077</v>
      </c>
      <c r="G369" s="5" t="s">
        <v>109</v>
      </c>
      <c r="H369" s="5">
        <v>195</v>
      </c>
      <c r="I369" s="3" t="s">
        <v>1625</v>
      </c>
      <c r="J369" s="6">
        <f>(veteráni!$M$1-F369)/365</f>
        <v>26.476712328767125</v>
      </c>
      <c r="L369" s="145">
        <v>40735</v>
      </c>
      <c r="M369" s="5" t="s">
        <v>1924</v>
      </c>
    </row>
    <row r="370" spans="1:13" ht="12.75">
      <c r="A370" s="3" t="s">
        <v>2380</v>
      </c>
      <c r="B370" s="3"/>
      <c r="C370" s="3" t="s">
        <v>1626</v>
      </c>
      <c r="D370" s="3" t="s">
        <v>1627</v>
      </c>
      <c r="E370" s="3" t="s">
        <v>54</v>
      </c>
      <c r="F370" s="4">
        <v>29292</v>
      </c>
      <c r="G370" s="5" t="s">
        <v>371</v>
      </c>
      <c r="H370" s="5">
        <v>204</v>
      </c>
      <c r="I370" s="3" t="s">
        <v>1628</v>
      </c>
      <c r="J370" s="6">
        <f>(veteráni!$M$1-F370)/365</f>
        <v>31.367123287671234</v>
      </c>
      <c r="L370" s="145">
        <v>40735</v>
      </c>
      <c r="M370" s="5" t="s">
        <v>1924</v>
      </c>
    </row>
    <row r="371" spans="1:13" ht="12.75">
      <c r="A371" s="3" t="s">
        <v>2380</v>
      </c>
      <c r="B371" s="22">
        <v>61</v>
      </c>
      <c r="C371" s="22" t="s">
        <v>1662</v>
      </c>
      <c r="D371" s="22" t="s">
        <v>1663</v>
      </c>
      <c r="E371" s="22" t="s">
        <v>523</v>
      </c>
      <c r="F371" s="23">
        <v>31813</v>
      </c>
      <c r="G371" s="24" t="s">
        <v>428</v>
      </c>
      <c r="H371" s="24">
        <v>168</v>
      </c>
      <c r="I371" s="22" t="s">
        <v>1664</v>
      </c>
      <c r="J371" s="11">
        <f>(veteráni!$M$1-F371)/365</f>
        <v>24.46027397260274</v>
      </c>
      <c r="L371" s="145">
        <v>40735</v>
      </c>
      <c r="M371" s="5" t="s">
        <v>1924</v>
      </c>
    </row>
    <row r="372" spans="1:13" ht="12.75">
      <c r="A372" s="3" t="s">
        <v>2380</v>
      </c>
      <c r="B372" s="3">
        <v>41</v>
      </c>
      <c r="C372" s="3" t="s">
        <v>1629</v>
      </c>
      <c r="D372" s="3" t="s">
        <v>1630</v>
      </c>
      <c r="E372" s="3" t="s">
        <v>17</v>
      </c>
      <c r="F372" s="4">
        <v>28766</v>
      </c>
      <c r="G372" s="5" t="s">
        <v>27</v>
      </c>
      <c r="H372" s="5">
        <v>186</v>
      </c>
      <c r="I372" s="3" t="s">
        <v>1631</v>
      </c>
      <c r="J372" s="6">
        <f>(veteráni!$M$1-F372)/365</f>
        <v>32.80821917808219</v>
      </c>
      <c r="L372" s="145">
        <v>40735</v>
      </c>
      <c r="M372" s="1" t="s">
        <v>1922</v>
      </c>
    </row>
    <row r="373" spans="1:13" ht="12.75">
      <c r="A373" s="3" t="s">
        <v>2380</v>
      </c>
      <c r="B373" s="22">
        <v>54</v>
      </c>
      <c r="C373" s="22" t="s">
        <v>1632</v>
      </c>
      <c r="D373" s="22" t="s">
        <v>1633</v>
      </c>
      <c r="E373" s="22" t="s">
        <v>54</v>
      </c>
      <c r="F373" s="23">
        <v>32700</v>
      </c>
      <c r="G373" s="24" t="s">
        <v>66</v>
      </c>
      <c r="H373" s="24">
        <v>213</v>
      </c>
      <c r="I373" s="22" t="s">
        <v>1634</v>
      </c>
      <c r="J373" s="11">
        <f>(veteráni!$M$1-F373)/365</f>
        <v>22.03013698630137</v>
      </c>
      <c r="L373" s="145">
        <v>40735</v>
      </c>
      <c r="M373" s="1" t="s">
        <v>1957</v>
      </c>
    </row>
    <row r="374" spans="1:13" ht="12.75">
      <c r="A374" s="3" t="s">
        <v>2380</v>
      </c>
      <c r="B374" s="22">
        <v>2</v>
      </c>
      <c r="C374" s="22" t="s">
        <v>1635</v>
      </c>
      <c r="D374" s="22" t="s">
        <v>506</v>
      </c>
      <c r="E374" s="22" t="s">
        <v>54</v>
      </c>
      <c r="F374" s="23">
        <v>28827</v>
      </c>
      <c r="G374" s="24" t="s">
        <v>51</v>
      </c>
      <c r="H374" s="24">
        <v>190</v>
      </c>
      <c r="I374" s="22" t="s">
        <v>1636</v>
      </c>
      <c r="J374" s="11">
        <f>(veteráni!$M$1-F374)/365</f>
        <v>32.64109589041096</v>
      </c>
      <c r="L374" s="145">
        <v>40735</v>
      </c>
      <c r="M374" s="5" t="s">
        <v>1924</v>
      </c>
    </row>
    <row r="375" spans="1:13" ht="12.75">
      <c r="A375" s="3" t="s">
        <v>2380</v>
      </c>
      <c r="B375" s="22">
        <v>99</v>
      </c>
      <c r="C375" s="22" t="s">
        <v>1640</v>
      </c>
      <c r="D375" s="22" t="s">
        <v>926</v>
      </c>
      <c r="E375" s="22" t="s">
        <v>54</v>
      </c>
      <c r="F375" s="23">
        <v>32231</v>
      </c>
      <c r="G375" s="24" t="s">
        <v>279</v>
      </c>
      <c r="H375" s="24">
        <v>175</v>
      </c>
      <c r="I375" s="22" t="s">
        <v>1641</v>
      </c>
      <c r="J375" s="11">
        <f>(veteráni!$M$1-F375)/365</f>
        <v>23.315068493150687</v>
      </c>
      <c r="L375" s="145">
        <v>40735</v>
      </c>
      <c r="M375" s="5" t="s">
        <v>1924</v>
      </c>
    </row>
    <row r="376" spans="1:13" ht="12.75">
      <c r="A376" s="3" t="s">
        <v>2380</v>
      </c>
      <c r="B376" s="22">
        <v>17</v>
      </c>
      <c r="C376" s="22" t="s">
        <v>1642</v>
      </c>
      <c r="D376" s="22" t="s">
        <v>1643</v>
      </c>
      <c r="E376" s="22" t="s">
        <v>647</v>
      </c>
      <c r="F376" s="23">
        <v>32720</v>
      </c>
      <c r="G376" s="24" t="s">
        <v>66</v>
      </c>
      <c r="H376" s="24">
        <v>210</v>
      </c>
      <c r="I376" s="22" t="s">
        <v>1644</v>
      </c>
      <c r="J376" s="11">
        <f>(veteráni!$M$1-F376)/365</f>
        <v>21.975342465753425</v>
      </c>
      <c r="L376" s="145">
        <v>40735</v>
      </c>
      <c r="M376" s="5" t="s">
        <v>1924</v>
      </c>
    </row>
    <row r="377" spans="1:13" ht="12.75">
      <c r="A377" s="3" t="s">
        <v>2380</v>
      </c>
      <c r="B377" s="3"/>
      <c r="C377" s="3" t="s">
        <v>1645</v>
      </c>
      <c r="D377" s="3" t="s">
        <v>1347</v>
      </c>
      <c r="E377" s="3" t="s">
        <v>54</v>
      </c>
      <c r="F377" s="4">
        <v>29686</v>
      </c>
      <c r="G377" s="5" t="s">
        <v>1342</v>
      </c>
      <c r="H377" s="5">
        <v>235</v>
      </c>
      <c r="I377" s="3" t="s">
        <v>1646</v>
      </c>
      <c r="J377" s="6">
        <f>(veteráni!$M$1-F377)/365</f>
        <v>30.28767123287671</v>
      </c>
      <c r="L377" s="145">
        <v>40735</v>
      </c>
      <c r="M377" s="5" t="s">
        <v>1924</v>
      </c>
    </row>
    <row r="378" spans="1:13" ht="12.75">
      <c r="A378" s="3" t="s">
        <v>2380</v>
      </c>
      <c r="B378" s="22">
        <v>40</v>
      </c>
      <c r="C378" s="22" t="s">
        <v>1647</v>
      </c>
      <c r="D378" s="22" t="s">
        <v>1648</v>
      </c>
      <c r="E378" s="22" t="s">
        <v>17</v>
      </c>
      <c r="F378" s="23">
        <v>31778</v>
      </c>
      <c r="G378" s="24" t="s">
        <v>70</v>
      </c>
      <c r="H378" s="24">
        <v>180</v>
      </c>
      <c r="I378" s="22" t="s">
        <v>1649</v>
      </c>
      <c r="J378" s="11">
        <f>(veteráni!$M$1-F378)/365</f>
        <v>24.556164383561644</v>
      </c>
      <c r="L378" s="145">
        <v>40735</v>
      </c>
      <c r="M378" s="5" t="s">
        <v>1924</v>
      </c>
    </row>
    <row r="379" spans="1:13" ht="12.75">
      <c r="A379" s="3" t="s">
        <v>2380</v>
      </c>
      <c r="B379" s="3">
        <v>14</v>
      </c>
      <c r="C379" s="3" t="s">
        <v>1650</v>
      </c>
      <c r="D379" s="3" t="s">
        <v>1220</v>
      </c>
      <c r="E379" s="3" t="s">
        <v>523</v>
      </c>
      <c r="F379" s="4">
        <v>32275</v>
      </c>
      <c r="G379" s="5" t="s">
        <v>73</v>
      </c>
      <c r="H379" s="5">
        <v>187</v>
      </c>
      <c r="I379" s="3" t="s">
        <v>200</v>
      </c>
      <c r="J379" s="6">
        <f>(veteráni!$M$1-F379)/365</f>
        <v>23.194520547945206</v>
      </c>
      <c r="L379" s="145">
        <v>40735</v>
      </c>
      <c r="M379" s="5" t="s">
        <v>1924</v>
      </c>
    </row>
    <row r="380" spans="1:13" ht="12.75">
      <c r="A380" s="3" t="s">
        <v>2380</v>
      </c>
      <c r="B380" s="22">
        <v>22</v>
      </c>
      <c r="C380" s="69" t="s">
        <v>1651</v>
      </c>
      <c r="D380" s="69" t="s">
        <v>3149</v>
      </c>
      <c r="E380" s="22" t="s">
        <v>17</v>
      </c>
      <c r="F380" s="23">
        <v>28960</v>
      </c>
      <c r="G380" s="24" t="s">
        <v>27</v>
      </c>
      <c r="H380" s="24">
        <v>183</v>
      </c>
      <c r="I380" s="22" t="s">
        <v>1653</v>
      </c>
      <c r="J380" s="11">
        <f>(veteráni!$M$1-F380)/365</f>
        <v>32.276712328767125</v>
      </c>
      <c r="L380" s="145">
        <v>40735</v>
      </c>
      <c r="M380" s="5" t="s">
        <v>1924</v>
      </c>
    </row>
    <row r="381" spans="1:13" ht="12.75">
      <c r="A381" s="3" t="s">
        <v>2380</v>
      </c>
      <c r="B381" s="22">
        <v>42</v>
      </c>
      <c r="C381" s="22" t="s">
        <v>1654</v>
      </c>
      <c r="D381" s="22" t="s">
        <v>1655</v>
      </c>
      <c r="E381" s="22" t="s">
        <v>12</v>
      </c>
      <c r="F381" s="23">
        <v>30452</v>
      </c>
      <c r="G381" s="24" t="s">
        <v>729</v>
      </c>
      <c r="H381" s="24">
        <v>190</v>
      </c>
      <c r="I381" s="22" t="s">
        <v>1656</v>
      </c>
      <c r="J381" s="11">
        <f>(veteráni!$M$1-F381)/365</f>
        <v>28.18904109589041</v>
      </c>
      <c r="L381" s="145">
        <v>40735</v>
      </c>
      <c r="M381" s="1" t="s">
        <v>1922</v>
      </c>
    </row>
    <row r="382" spans="1:13" ht="12.75">
      <c r="A382" s="3" t="s">
        <v>2380</v>
      </c>
      <c r="B382" s="22">
        <v>27</v>
      </c>
      <c r="C382" s="22" t="s">
        <v>1279</v>
      </c>
      <c r="D382" s="22" t="s">
        <v>773</v>
      </c>
      <c r="E382" s="22" t="s">
        <v>113</v>
      </c>
      <c r="F382" s="23">
        <v>32071</v>
      </c>
      <c r="G382" s="24" t="s">
        <v>146</v>
      </c>
      <c r="H382" s="24">
        <v>165</v>
      </c>
      <c r="I382" s="22" t="s">
        <v>623</v>
      </c>
      <c r="J382" s="11">
        <f>(veteráni!$M$1-F382)/365</f>
        <v>23.753424657534246</v>
      </c>
      <c r="L382" s="145">
        <v>40735</v>
      </c>
      <c r="M382" s="5" t="s">
        <v>1924</v>
      </c>
    </row>
    <row r="383" spans="1:13" ht="12.75">
      <c r="A383" s="3" t="s">
        <v>2380</v>
      </c>
      <c r="B383">
        <v>2</v>
      </c>
      <c r="C383" s="3" t="s">
        <v>1668</v>
      </c>
      <c r="D383" s="3" t="s">
        <v>773</v>
      </c>
      <c r="E383" s="3" t="s">
        <v>170</v>
      </c>
      <c r="F383" s="4">
        <v>30350</v>
      </c>
      <c r="G383" s="5" t="s">
        <v>13</v>
      </c>
      <c r="H383" s="5">
        <v>183</v>
      </c>
      <c r="I383" s="3" t="s">
        <v>1669</v>
      </c>
      <c r="J383" s="41">
        <f>(veteráni!$M$1-F383)/365</f>
        <v>28.46849315068493</v>
      </c>
      <c r="L383" s="145">
        <v>40735</v>
      </c>
      <c r="M383" s="5" t="s">
        <v>1924</v>
      </c>
    </row>
    <row r="384" spans="1:13" ht="12.75">
      <c r="A384" s="3" t="s">
        <v>2380</v>
      </c>
      <c r="B384">
        <v>66</v>
      </c>
      <c r="C384" s="3" t="s">
        <v>1670</v>
      </c>
      <c r="D384" s="22" t="s">
        <v>1671</v>
      </c>
      <c r="E384" s="22" t="s">
        <v>170</v>
      </c>
      <c r="F384" s="23">
        <v>29311</v>
      </c>
      <c r="G384" s="24" t="s">
        <v>1672</v>
      </c>
      <c r="H384" s="24">
        <v>171</v>
      </c>
      <c r="I384" s="22"/>
      <c r="J384" s="85">
        <f>(veteráni!$M$1-F384)/365</f>
        <v>31.315068493150687</v>
      </c>
      <c r="L384" s="145">
        <v>40735</v>
      </c>
      <c r="M384" s="1" t="s">
        <v>1922</v>
      </c>
    </row>
    <row r="385" spans="1:13" ht="12.75">
      <c r="A385" s="3" t="s">
        <v>2380</v>
      </c>
      <c r="B385" s="7">
        <v>1</v>
      </c>
      <c r="C385" s="7" t="s">
        <v>1673</v>
      </c>
      <c r="D385" s="7" t="s">
        <v>1674</v>
      </c>
      <c r="E385" s="7" t="s">
        <v>170</v>
      </c>
      <c r="F385" s="8">
        <v>27849</v>
      </c>
      <c r="G385" s="9" t="s">
        <v>13</v>
      </c>
      <c r="H385" s="9">
        <v>190</v>
      </c>
      <c r="I385" s="7" t="s">
        <v>1675</v>
      </c>
      <c r="J385" s="10">
        <f>(veteráni!$M$1-F385)/365</f>
        <v>35.320547945205476</v>
      </c>
      <c r="L385" s="145">
        <v>40735</v>
      </c>
      <c r="M385" s="5" t="s">
        <v>1924</v>
      </c>
    </row>
    <row r="386" spans="1:13" ht="12.75">
      <c r="A386" s="3" t="s">
        <v>2380</v>
      </c>
      <c r="B386" s="57">
        <v>20</v>
      </c>
      <c r="C386" s="57" t="s">
        <v>1676</v>
      </c>
      <c r="D386" s="57" t="s">
        <v>1677</v>
      </c>
      <c r="E386" s="57" t="s">
        <v>170</v>
      </c>
      <c r="F386" s="58">
        <v>27600</v>
      </c>
      <c r="G386" s="59" t="s">
        <v>1616</v>
      </c>
      <c r="H386" s="59">
        <v>186</v>
      </c>
      <c r="I386" s="57" t="s">
        <v>1678</v>
      </c>
      <c r="J386" s="56">
        <f>(veteráni!$M$1-F386)/365</f>
        <v>36.0027397260274</v>
      </c>
      <c r="L386" s="145">
        <v>40735</v>
      </c>
      <c r="M386" s="5" t="s">
        <v>1924</v>
      </c>
    </row>
    <row r="387" spans="1:13" ht="12.75">
      <c r="A387" s="3" t="s">
        <v>2380</v>
      </c>
      <c r="B387">
        <v>35</v>
      </c>
      <c r="C387" s="48" t="s">
        <v>1679</v>
      </c>
      <c r="D387" s="48" t="s">
        <v>1680</v>
      </c>
      <c r="E387" s="48" t="s">
        <v>170</v>
      </c>
      <c r="F387" s="71">
        <v>28265</v>
      </c>
      <c r="G387" s="72" t="s">
        <v>131</v>
      </c>
      <c r="H387" s="72">
        <v>195</v>
      </c>
      <c r="I387" s="48" t="s">
        <v>820</v>
      </c>
      <c r="J387" s="85">
        <f>(veteráni!$M$1-F387)/365</f>
        <v>34.18082191780822</v>
      </c>
      <c r="L387" s="145">
        <v>40735</v>
      </c>
      <c r="M387" s="5" t="s">
        <v>1924</v>
      </c>
    </row>
    <row r="388" spans="1:13" ht="12.75">
      <c r="A388" s="3" t="s">
        <v>2380</v>
      </c>
      <c r="B388" s="3">
        <v>59</v>
      </c>
      <c r="C388" s="22" t="s">
        <v>1698</v>
      </c>
      <c r="D388" s="22" t="s">
        <v>321</v>
      </c>
      <c r="E388" s="69" t="s">
        <v>12</v>
      </c>
      <c r="F388" s="4">
        <v>31225</v>
      </c>
      <c r="G388" s="5" t="s">
        <v>155</v>
      </c>
      <c r="H388" s="5">
        <v>210</v>
      </c>
      <c r="I388" s="3" t="s">
        <v>1699</v>
      </c>
      <c r="J388" s="6">
        <f>(veteráni!$M$1-F388)/365</f>
        <v>26.07123287671233</v>
      </c>
      <c r="L388" s="145">
        <v>40735</v>
      </c>
      <c r="M388" s="5" t="s">
        <v>1924</v>
      </c>
    </row>
    <row r="389" spans="1:13" ht="12.75">
      <c r="A389" s="3" t="s">
        <v>2380</v>
      </c>
      <c r="B389" s="22">
        <v>1</v>
      </c>
      <c r="C389" s="22" t="s">
        <v>1681</v>
      </c>
      <c r="D389" s="22" t="s">
        <v>1682</v>
      </c>
      <c r="E389" s="22" t="s">
        <v>54</v>
      </c>
      <c r="F389" s="4">
        <v>33029</v>
      </c>
      <c r="G389" s="5" t="s">
        <v>109</v>
      </c>
      <c r="H389" s="5">
        <v>192</v>
      </c>
      <c r="I389" s="3" t="s">
        <v>963</v>
      </c>
      <c r="J389" s="6">
        <f>(veteráni!$M$1-F389)/365</f>
        <v>21.12876712328767</v>
      </c>
      <c r="L389" s="145">
        <v>40735</v>
      </c>
      <c r="M389" s="5" t="s">
        <v>1924</v>
      </c>
    </row>
    <row r="390" spans="1:13" ht="12.75">
      <c r="A390" s="3" t="s">
        <v>2380</v>
      </c>
      <c r="B390" s="3">
        <v>10</v>
      </c>
      <c r="C390" s="22" t="s">
        <v>1714</v>
      </c>
      <c r="D390" s="69" t="s">
        <v>2940</v>
      </c>
      <c r="E390" s="69" t="s">
        <v>22</v>
      </c>
      <c r="F390" s="4">
        <v>30720</v>
      </c>
      <c r="G390" s="5" t="s">
        <v>236</v>
      </c>
      <c r="H390" s="5">
        <v>205</v>
      </c>
      <c r="I390" s="3" t="s">
        <v>1715</v>
      </c>
      <c r="J390" s="6">
        <f>(veteráni!$M$1-F390)/365</f>
        <v>27.454794520547946</v>
      </c>
      <c r="L390" s="145">
        <v>40735</v>
      </c>
      <c r="M390" s="1" t="s">
        <v>1922</v>
      </c>
    </row>
    <row r="391" spans="1:13" ht="12.75">
      <c r="A391" s="3" t="s">
        <v>2380</v>
      </c>
      <c r="B391" s="22">
        <v>2</v>
      </c>
      <c r="C391" s="22" t="s">
        <v>1683</v>
      </c>
      <c r="D391" s="22" t="s">
        <v>1043</v>
      </c>
      <c r="E391" s="22" t="s">
        <v>54</v>
      </c>
      <c r="F391" s="4">
        <v>33695</v>
      </c>
      <c r="G391" s="5" t="s">
        <v>155</v>
      </c>
      <c r="H391" s="5">
        <v>202</v>
      </c>
      <c r="I391" s="3" t="s">
        <v>1684</v>
      </c>
      <c r="J391" s="6">
        <f>(veteráni!$M$1-F391)/365</f>
        <v>19.304109589041097</v>
      </c>
      <c r="L391" s="145">
        <v>40735</v>
      </c>
      <c r="M391" s="5" t="s">
        <v>1924</v>
      </c>
    </row>
    <row r="392" spans="1:13" ht="12.75">
      <c r="A392" s="3" t="s">
        <v>2380</v>
      </c>
      <c r="B392" s="7">
        <v>7</v>
      </c>
      <c r="C392" s="7" t="s">
        <v>346</v>
      </c>
      <c r="D392" s="7" t="s">
        <v>569</v>
      </c>
      <c r="E392" s="7" t="s">
        <v>54</v>
      </c>
      <c r="F392" s="8">
        <v>28117</v>
      </c>
      <c r="G392" s="9" t="s">
        <v>146</v>
      </c>
      <c r="H392" s="9">
        <v>195</v>
      </c>
      <c r="I392" s="7" t="s">
        <v>1718</v>
      </c>
      <c r="J392" s="10">
        <f>(veteráni!$M$1-F392)/365</f>
        <v>34.586301369863016</v>
      </c>
      <c r="L392" s="145">
        <v>40735</v>
      </c>
      <c r="M392" s="5" t="s">
        <v>1924</v>
      </c>
    </row>
    <row r="393" spans="1:13" ht="12.75">
      <c r="A393" s="3" t="s">
        <v>2380</v>
      </c>
      <c r="B393" s="3">
        <v>9</v>
      </c>
      <c r="C393" s="22" t="s">
        <v>1694</v>
      </c>
      <c r="D393" s="22" t="s">
        <v>202</v>
      </c>
      <c r="E393" s="69" t="s">
        <v>17</v>
      </c>
      <c r="F393" s="4">
        <v>31870</v>
      </c>
      <c r="G393" s="5" t="s">
        <v>146</v>
      </c>
      <c r="H393" s="5">
        <v>200</v>
      </c>
      <c r="I393" s="3" t="s">
        <v>1481</v>
      </c>
      <c r="J393" s="6">
        <f>(veteráni!$M$1-F393)/365</f>
        <v>24.304109589041097</v>
      </c>
      <c r="L393" s="145">
        <v>40735</v>
      </c>
      <c r="M393" s="5" t="s">
        <v>1924</v>
      </c>
    </row>
    <row r="394" spans="1:13" ht="12.75">
      <c r="A394" s="3" t="s">
        <v>2380</v>
      </c>
      <c r="B394" s="3">
        <v>29</v>
      </c>
      <c r="C394" s="69" t="s">
        <v>1695</v>
      </c>
      <c r="D394" s="22" t="s">
        <v>1623</v>
      </c>
      <c r="E394" s="69" t="s">
        <v>22</v>
      </c>
      <c r="F394" s="78">
        <v>29549</v>
      </c>
      <c r="G394" s="5" t="s">
        <v>1696</v>
      </c>
      <c r="H394" s="5">
        <v>258</v>
      </c>
      <c r="I394" s="3" t="s">
        <v>1697</v>
      </c>
      <c r="J394" s="6">
        <f>(veteráni!$M$1-F394)/365</f>
        <v>30.663013698630138</v>
      </c>
      <c r="L394" s="145">
        <v>40735</v>
      </c>
      <c r="M394" s="5" t="s">
        <v>1924</v>
      </c>
    </row>
    <row r="395" spans="1:13" ht="12.75">
      <c r="A395" s="3" t="s">
        <v>2380</v>
      </c>
      <c r="B395" s="3">
        <v>6</v>
      </c>
      <c r="C395" s="22" t="s">
        <v>1708</v>
      </c>
      <c r="D395" s="22" t="s">
        <v>1709</v>
      </c>
      <c r="E395" s="69" t="s">
        <v>22</v>
      </c>
      <c r="F395" s="4">
        <v>32057</v>
      </c>
      <c r="G395" s="5" t="s">
        <v>109</v>
      </c>
      <c r="H395" s="5">
        <v>200</v>
      </c>
      <c r="I395" s="3" t="s">
        <v>1710</v>
      </c>
      <c r="J395" s="6">
        <f>(veteráni!$M$1-F395)/365</f>
        <v>23.791780821917808</v>
      </c>
      <c r="L395" s="145">
        <v>40735</v>
      </c>
      <c r="M395" s="5" t="s">
        <v>1924</v>
      </c>
    </row>
    <row r="396" spans="1:13" ht="12.75">
      <c r="A396" s="3" t="s">
        <v>2380</v>
      </c>
      <c r="B396" s="22">
        <v>3</v>
      </c>
      <c r="C396" s="22" t="s">
        <v>1685</v>
      </c>
      <c r="D396" s="22" t="s">
        <v>1686</v>
      </c>
      <c r="E396" s="22" t="s">
        <v>54</v>
      </c>
      <c r="F396" s="4">
        <v>33414</v>
      </c>
      <c r="G396" s="5" t="s">
        <v>109</v>
      </c>
      <c r="H396" s="5">
        <v>175</v>
      </c>
      <c r="I396" s="3" t="s">
        <v>1687</v>
      </c>
      <c r="J396" s="6">
        <f>(veteráni!$M$1-F396)/365</f>
        <v>20.073972602739726</v>
      </c>
      <c r="L396" s="145">
        <v>40735</v>
      </c>
      <c r="M396" s="5" t="s">
        <v>1924</v>
      </c>
    </row>
    <row r="397" spans="1:13" ht="12.75">
      <c r="A397" s="3" t="s">
        <v>2380</v>
      </c>
      <c r="B397" s="3">
        <v>58</v>
      </c>
      <c r="C397" s="22" t="s">
        <v>1716</v>
      </c>
      <c r="D397" s="22" t="s">
        <v>377</v>
      </c>
      <c r="E397" s="22" t="s">
        <v>54</v>
      </c>
      <c r="F397" s="4">
        <v>31813</v>
      </c>
      <c r="G397" s="5" t="s">
        <v>312</v>
      </c>
      <c r="H397" s="5">
        <v>223</v>
      </c>
      <c r="I397" s="3" t="s">
        <v>1717</v>
      </c>
      <c r="J397" s="6">
        <f>(veteráni!$M$1-F397)/365</f>
        <v>24.46027397260274</v>
      </c>
      <c r="L397" s="145">
        <v>40735</v>
      </c>
      <c r="M397" s="5" t="s">
        <v>1924</v>
      </c>
    </row>
    <row r="398" spans="1:13" ht="12.75">
      <c r="A398" s="3" t="s">
        <v>2380</v>
      </c>
      <c r="B398" s="3">
        <v>49</v>
      </c>
      <c r="C398" s="22" t="s">
        <v>1703</v>
      </c>
      <c r="D398" s="22" t="s">
        <v>1303</v>
      </c>
      <c r="E398" s="117" t="s">
        <v>12</v>
      </c>
      <c r="F398" s="4">
        <v>31682</v>
      </c>
      <c r="G398" s="78" t="s">
        <v>371</v>
      </c>
      <c r="H398" s="5">
        <v>216</v>
      </c>
      <c r="I398" s="171" t="s">
        <v>1704</v>
      </c>
      <c r="J398" s="6">
        <f>(veteráni!$M$1-F398)/365</f>
        <v>24.81917808219178</v>
      </c>
      <c r="L398" s="145">
        <v>40735</v>
      </c>
      <c r="M398" s="5" t="s">
        <v>1924</v>
      </c>
    </row>
    <row r="399" spans="1:13" ht="12.75">
      <c r="A399" s="3" t="s">
        <v>2380</v>
      </c>
      <c r="B399" s="3">
        <v>4</v>
      </c>
      <c r="C399" s="22" t="s">
        <v>1688</v>
      </c>
      <c r="D399" s="69" t="s">
        <v>3131</v>
      </c>
      <c r="E399" s="22" t="s">
        <v>12</v>
      </c>
      <c r="F399" s="4">
        <v>32765</v>
      </c>
      <c r="G399" s="5" t="s">
        <v>146</v>
      </c>
      <c r="H399" s="5">
        <v>161</v>
      </c>
      <c r="I399" s="3" t="s">
        <v>930</v>
      </c>
      <c r="J399" s="6">
        <f>(veteráni!$M$1-F399)/365</f>
        <v>21.852054794520548</v>
      </c>
      <c r="L399" s="145">
        <v>40735</v>
      </c>
      <c r="M399" s="1" t="s">
        <v>1957</v>
      </c>
    </row>
    <row r="400" spans="1:13" ht="12.75">
      <c r="A400" s="3" t="s">
        <v>2380</v>
      </c>
      <c r="B400" s="3">
        <v>39</v>
      </c>
      <c r="C400" s="22" t="s">
        <v>1719</v>
      </c>
      <c r="D400" s="22" t="s">
        <v>321</v>
      </c>
      <c r="E400" s="22" t="s">
        <v>54</v>
      </c>
      <c r="F400" s="4">
        <v>30949</v>
      </c>
      <c r="G400" s="5" t="s">
        <v>135</v>
      </c>
      <c r="H400" s="5">
        <v>197</v>
      </c>
      <c r="I400" s="3" t="s">
        <v>1720</v>
      </c>
      <c r="J400" s="6">
        <f>(veteráni!$M$1-F400)/365</f>
        <v>26.827397260273973</v>
      </c>
      <c r="L400" s="145">
        <v>40735</v>
      </c>
      <c r="M400" s="5" t="s">
        <v>1924</v>
      </c>
    </row>
    <row r="401" spans="1:13" ht="12.75">
      <c r="A401" s="3" t="s">
        <v>2380</v>
      </c>
      <c r="B401" s="3">
        <v>56</v>
      </c>
      <c r="C401" s="22" t="s">
        <v>1724</v>
      </c>
      <c r="D401" s="69" t="s">
        <v>2645</v>
      </c>
      <c r="E401" s="22" t="s">
        <v>54</v>
      </c>
      <c r="F401" s="4">
        <v>31806</v>
      </c>
      <c r="G401" s="5" t="s">
        <v>1389</v>
      </c>
      <c r="H401" s="5">
        <v>244</v>
      </c>
      <c r="I401" s="3" t="s">
        <v>1725</v>
      </c>
      <c r="J401" s="6">
        <f>(veteráni!$M$1-F401)/365</f>
        <v>24.47945205479452</v>
      </c>
      <c r="L401" s="145">
        <v>40735</v>
      </c>
      <c r="M401" s="1" t="s">
        <v>1922</v>
      </c>
    </row>
    <row r="402" spans="1:13" ht="12.75">
      <c r="A402" s="3" t="s">
        <v>2380</v>
      </c>
      <c r="B402" s="3">
        <v>19</v>
      </c>
      <c r="C402" s="22" t="s">
        <v>1705</v>
      </c>
      <c r="D402" s="22" t="s">
        <v>1706</v>
      </c>
      <c r="E402" s="69" t="s">
        <v>12</v>
      </c>
      <c r="F402" s="4">
        <v>29436</v>
      </c>
      <c r="G402" s="5" t="s">
        <v>146</v>
      </c>
      <c r="H402" s="5">
        <v>196</v>
      </c>
      <c r="I402" s="3" t="s">
        <v>1707</v>
      </c>
      <c r="J402" s="6">
        <f>(veteráni!$M$1-F402)/365</f>
        <v>30.972602739726028</v>
      </c>
      <c r="L402" s="145">
        <v>40735</v>
      </c>
      <c r="M402" s="5" t="s">
        <v>1924</v>
      </c>
    </row>
    <row r="403" spans="1:13" ht="12.75">
      <c r="A403" s="3" t="s">
        <v>2380</v>
      </c>
      <c r="B403" s="3">
        <v>5</v>
      </c>
      <c r="C403" s="22" t="s">
        <v>1689</v>
      </c>
      <c r="D403" s="69" t="s">
        <v>686</v>
      </c>
      <c r="E403" s="22" t="s">
        <v>12</v>
      </c>
      <c r="F403" s="4">
        <v>33276</v>
      </c>
      <c r="G403" s="5" t="s">
        <v>135</v>
      </c>
      <c r="H403" s="5">
        <v>197</v>
      </c>
      <c r="I403" s="3" t="s">
        <v>1691</v>
      </c>
      <c r="J403" s="6">
        <f>(veteráni!$M$1-F403)/365</f>
        <v>20.45205479452055</v>
      </c>
      <c r="L403" s="145">
        <v>40735</v>
      </c>
      <c r="M403" s="1" t="s">
        <v>1922</v>
      </c>
    </row>
    <row r="404" spans="1:13" ht="12.75">
      <c r="A404" s="3" t="s">
        <v>2380</v>
      </c>
      <c r="B404" s="3">
        <v>23</v>
      </c>
      <c r="C404" s="22" t="s">
        <v>1692</v>
      </c>
      <c r="D404" s="69" t="s">
        <v>3144</v>
      </c>
      <c r="E404" s="69" t="s">
        <v>17</v>
      </c>
      <c r="F404" s="4">
        <v>28940</v>
      </c>
      <c r="G404" s="5" t="s">
        <v>135</v>
      </c>
      <c r="H404" s="5">
        <v>205</v>
      </c>
      <c r="I404" s="3" t="s">
        <v>1693</v>
      </c>
      <c r="J404" s="6">
        <f>(veteráni!$M$1-F404)/365</f>
        <v>32.33150684931507</v>
      </c>
      <c r="L404" s="145">
        <v>40735</v>
      </c>
      <c r="M404" s="1" t="s">
        <v>1922</v>
      </c>
    </row>
    <row r="405" spans="1:13" ht="12.75">
      <c r="A405" s="3" t="s">
        <v>2380</v>
      </c>
      <c r="B405" s="3">
        <v>34</v>
      </c>
      <c r="C405" s="22" t="s">
        <v>483</v>
      </c>
      <c r="D405" s="69" t="s">
        <v>3150</v>
      </c>
      <c r="E405" s="69" t="s">
        <v>12</v>
      </c>
      <c r="F405" s="4">
        <v>31189</v>
      </c>
      <c r="G405" s="5" t="s">
        <v>155</v>
      </c>
      <c r="H405" s="5">
        <v>195</v>
      </c>
      <c r="I405" s="3" t="s">
        <v>764</v>
      </c>
      <c r="J405" s="6">
        <f>(veteráni!$M$1-F405)/365</f>
        <v>26.16986301369863</v>
      </c>
      <c r="L405" s="145">
        <v>40735</v>
      </c>
      <c r="M405" s="5" t="s">
        <v>1924</v>
      </c>
    </row>
    <row r="406" spans="1:13" ht="12.75">
      <c r="A406" s="3" t="s">
        <v>2380</v>
      </c>
      <c r="B406" s="3">
        <v>54</v>
      </c>
      <c r="C406" s="22" t="s">
        <v>1721</v>
      </c>
      <c r="D406" s="22" t="s">
        <v>1028</v>
      </c>
      <c r="E406" s="22" t="s">
        <v>54</v>
      </c>
      <c r="F406" s="4">
        <v>30937</v>
      </c>
      <c r="G406" s="5" t="s">
        <v>371</v>
      </c>
      <c r="H406" s="5">
        <v>210</v>
      </c>
      <c r="I406" s="3" t="s">
        <v>1722</v>
      </c>
      <c r="J406" s="6">
        <f>(veteráni!$M$1-F406)/365</f>
        <v>26.86027397260274</v>
      </c>
      <c r="L406" s="145">
        <v>40735</v>
      </c>
      <c r="M406" s="5" t="s">
        <v>1924</v>
      </c>
    </row>
    <row r="407" spans="1:13" ht="12.75">
      <c r="A407" s="3" t="s">
        <v>2380</v>
      </c>
      <c r="B407" s="3">
        <v>32</v>
      </c>
      <c r="C407" s="22" t="s">
        <v>1723</v>
      </c>
      <c r="D407" s="22" t="s">
        <v>728</v>
      </c>
      <c r="E407" s="22" t="s">
        <v>54</v>
      </c>
      <c r="F407" s="4">
        <v>30969</v>
      </c>
      <c r="G407" s="5" t="s">
        <v>312</v>
      </c>
      <c r="H407" s="5">
        <v>240</v>
      </c>
      <c r="I407" s="3" t="s">
        <v>110</v>
      </c>
      <c r="J407" s="6">
        <f>(veteráni!$M$1-F407)/365</f>
        <v>26.77260273972603</v>
      </c>
      <c r="L407" s="145">
        <v>40735</v>
      </c>
      <c r="M407" s="5" t="s">
        <v>1924</v>
      </c>
    </row>
    <row r="408" spans="1:13" ht="12.75">
      <c r="A408" s="3" t="s">
        <v>2380</v>
      </c>
      <c r="B408" s="3">
        <v>44</v>
      </c>
      <c r="C408" s="22" t="s">
        <v>1700</v>
      </c>
      <c r="D408" s="22" t="s">
        <v>1701</v>
      </c>
      <c r="E408" s="69" t="s">
        <v>12</v>
      </c>
      <c r="F408" s="4">
        <v>30960</v>
      </c>
      <c r="G408" s="5" t="s">
        <v>146</v>
      </c>
      <c r="H408" s="5">
        <v>207</v>
      </c>
      <c r="I408" s="3" t="s">
        <v>1702</v>
      </c>
      <c r="J408" s="6">
        <f>(veteráni!$M$1-F408)/365</f>
        <v>26.797260273972604</v>
      </c>
      <c r="L408" s="145">
        <v>40735</v>
      </c>
      <c r="M408" s="5" t="s">
        <v>1924</v>
      </c>
    </row>
    <row r="409" spans="1:13" ht="12.75">
      <c r="A409" s="3" t="s">
        <v>2380</v>
      </c>
      <c r="B409" s="3">
        <v>43</v>
      </c>
      <c r="C409" s="22" t="s">
        <v>1712</v>
      </c>
      <c r="D409" s="69" t="s">
        <v>3145</v>
      </c>
      <c r="E409" s="69" t="s">
        <v>12</v>
      </c>
      <c r="F409" s="4">
        <v>32956</v>
      </c>
      <c r="G409" s="5" t="s">
        <v>371</v>
      </c>
      <c r="H409" s="5">
        <v>196</v>
      </c>
      <c r="I409" s="3" t="s">
        <v>1713</v>
      </c>
      <c r="J409" s="6">
        <f>(veteráni!$M$1-F409)/365</f>
        <v>21.328767123287673</v>
      </c>
      <c r="L409" s="145">
        <v>40735</v>
      </c>
      <c r="M409" s="1" t="s">
        <v>1922</v>
      </c>
    </row>
    <row r="410" spans="1:13" ht="12.75">
      <c r="A410" s="3" t="s">
        <v>2380</v>
      </c>
      <c r="B410" s="3">
        <v>31</v>
      </c>
      <c r="C410" s="22" t="s">
        <v>1726</v>
      </c>
      <c r="D410" t="s">
        <v>3132</v>
      </c>
      <c r="E410" s="3" t="s">
        <v>170</v>
      </c>
      <c r="F410" s="4">
        <v>32772</v>
      </c>
      <c r="G410" s="5" t="s">
        <v>109</v>
      </c>
      <c r="H410" s="5">
        <v>217</v>
      </c>
      <c r="I410" s="3" t="s">
        <v>1725</v>
      </c>
      <c r="J410" s="6">
        <f>(veteráni!$M$1-F410)/365</f>
        <v>21.832876712328765</v>
      </c>
      <c r="L410" s="145">
        <v>40735</v>
      </c>
      <c r="M410" s="1" t="s">
        <v>1957</v>
      </c>
    </row>
    <row r="411" spans="1:13" ht="12.75">
      <c r="A411" s="3" t="s">
        <v>2380</v>
      </c>
      <c r="B411" s="3">
        <v>35</v>
      </c>
      <c r="C411" s="22" t="s">
        <v>1728</v>
      </c>
      <c r="D411" s="3" t="s">
        <v>1729</v>
      </c>
      <c r="E411" s="3" t="s">
        <v>170</v>
      </c>
      <c r="F411" s="4">
        <v>32203</v>
      </c>
      <c r="G411" s="5" t="s">
        <v>371</v>
      </c>
      <c r="H411" s="5">
        <v>211</v>
      </c>
      <c r="I411" s="3" t="s">
        <v>1730</v>
      </c>
      <c r="J411" s="6">
        <f>(veteráni!$M$1-F411)/365</f>
        <v>23.39178082191781</v>
      </c>
      <c r="L411" s="145">
        <v>40735</v>
      </c>
      <c r="M411" s="5" t="s">
        <v>1924</v>
      </c>
    </row>
    <row r="412" spans="1:13" ht="12.75">
      <c r="A412" s="3" t="s">
        <v>2380</v>
      </c>
      <c r="B412" s="3">
        <v>40</v>
      </c>
      <c r="C412" s="22" t="s">
        <v>1731</v>
      </c>
      <c r="D412" s="3" t="s">
        <v>339</v>
      </c>
      <c r="E412" s="3" t="s">
        <v>170</v>
      </c>
      <c r="F412" s="4">
        <v>32767</v>
      </c>
      <c r="G412" s="5" t="s">
        <v>109</v>
      </c>
      <c r="H412" s="5">
        <v>190</v>
      </c>
      <c r="I412" s="3" t="s">
        <v>1732</v>
      </c>
      <c r="J412" s="6">
        <f>(veteráni!$M$1-F412)/365</f>
        <v>21.846575342465755</v>
      </c>
      <c r="L412" s="145">
        <v>40735</v>
      </c>
      <c r="M412" s="5" t="s">
        <v>1924</v>
      </c>
    </row>
    <row r="413" spans="1:13" ht="12.75">
      <c r="A413" s="3" t="s">
        <v>1929</v>
      </c>
      <c r="B413" s="3">
        <v>15</v>
      </c>
      <c r="C413" s="3" t="s">
        <v>1302</v>
      </c>
      <c r="D413" s="3" t="s">
        <v>1303</v>
      </c>
      <c r="E413" s="3" t="s">
        <v>12</v>
      </c>
      <c r="F413" s="4">
        <v>29267</v>
      </c>
      <c r="G413" s="5" t="s">
        <v>27</v>
      </c>
      <c r="H413" s="5">
        <v>204</v>
      </c>
      <c r="I413" s="3" t="s">
        <v>383</v>
      </c>
      <c r="J413" s="6">
        <f>(veteráni!$M$1-F413)/365</f>
        <v>31.435616438356163</v>
      </c>
      <c r="L413" s="145">
        <v>40736</v>
      </c>
      <c r="M413" s="5" t="s">
        <v>1924</v>
      </c>
    </row>
    <row r="414" spans="1:13" ht="12.75">
      <c r="A414" s="3" t="s">
        <v>1929</v>
      </c>
      <c r="B414" s="7">
        <v>20</v>
      </c>
      <c r="C414" s="7" t="s">
        <v>455</v>
      </c>
      <c r="D414" s="7" t="s">
        <v>1321</v>
      </c>
      <c r="E414" s="7" t="s">
        <v>54</v>
      </c>
      <c r="F414" s="8">
        <v>27403</v>
      </c>
      <c r="G414" s="9" t="s">
        <v>514</v>
      </c>
      <c r="H414" s="9">
        <v>224</v>
      </c>
      <c r="I414" s="7" t="s">
        <v>1322</v>
      </c>
      <c r="J414" s="10">
        <f>(veteráni!$M$1-F414)/365</f>
        <v>36.54246575342466</v>
      </c>
      <c r="L414" s="145">
        <v>40736</v>
      </c>
      <c r="M414" s="5" t="s">
        <v>1924</v>
      </c>
    </row>
    <row r="415" spans="1:13" ht="12.75">
      <c r="A415" s="3" t="s">
        <v>1929</v>
      </c>
      <c r="B415" s="3">
        <v>25</v>
      </c>
      <c r="C415" s="3" t="s">
        <v>1359</v>
      </c>
      <c r="D415" t="s">
        <v>1360</v>
      </c>
      <c r="E415" s="3" t="s">
        <v>22</v>
      </c>
      <c r="F415" s="4">
        <v>30208</v>
      </c>
      <c r="G415" s="5" t="s">
        <v>1361</v>
      </c>
      <c r="H415" s="5" t="s">
        <v>629</v>
      </c>
      <c r="I415" s="3" t="s">
        <v>1362</v>
      </c>
      <c r="J415" s="6">
        <f>(veteráni!$M$1-F415)/365</f>
        <v>28.85753424657534</v>
      </c>
      <c r="L415" s="145">
        <v>40736</v>
      </c>
      <c r="M415" s="5" t="s">
        <v>1922</v>
      </c>
    </row>
    <row r="416" spans="1:13" ht="12.75">
      <c r="A416" s="3" t="s">
        <v>1929</v>
      </c>
      <c r="B416" s="7">
        <v>12</v>
      </c>
      <c r="C416" s="7" t="s">
        <v>1272</v>
      </c>
      <c r="D416" s="7" t="s">
        <v>1386</v>
      </c>
      <c r="E416" s="7" t="s">
        <v>113</v>
      </c>
      <c r="F416" s="8">
        <v>27535</v>
      </c>
      <c r="G416" s="9" t="s">
        <v>44</v>
      </c>
      <c r="H416" s="9">
        <v>194</v>
      </c>
      <c r="I416" s="7" t="s">
        <v>1387</v>
      </c>
      <c r="J416" s="10">
        <f>(veteráni!$M$1-F416)/365</f>
        <v>36.18082191780822</v>
      </c>
      <c r="L416" s="145">
        <v>40736</v>
      </c>
      <c r="M416" s="5" t="s">
        <v>1924</v>
      </c>
    </row>
    <row r="417" spans="1:13" ht="12.75">
      <c r="A417" s="3" t="s">
        <v>1929</v>
      </c>
      <c r="B417" s="7">
        <v>26</v>
      </c>
      <c r="C417" s="7" t="s">
        <v>1376</v>
      </c>
      <c r="D417" s="7" t="s">
        <v>1377</v>
      </c>
      <c r="E417" s="7" t="s">
        <v>54</v>
      </c>
      <c r="F417" s="8">
        <v>27592</v>
      </c>
      <c r="G417" s="9" t="s">
        <v>66</v>
      </c>
      <c r="H417" s="9">
        <v>215</v>
      </c>
      <c r="I417" s="7" t="s">
        <v>383</v>
      </c>
      <c r="J417" s="10">
        <f>(veteráni!$M$1-F417)/365</f>
        <v>36.02465753424657</v>
      </c>
      <c r="L417" s="145">
        <v>40736</v>
      </c>
      <c r="M417" s="5" t="s">
        <v>1922</v>
      </c>
    </row>
    <row r="418" spans="1:13" ht="12.75">
      <c r="A418" s="3" t="s">
        <v>1929</v>
      </c>
      <c r="B418" s="3">
        <v>13</v>
      </c>
      <c r="C418" s="3" t="s">
        <v>1371</v>
      </c>
      <c r="D418" s="3" t="s">
        <v>1372</v>
      </c>
      <c r="E418" s="3" t="s">
        <v>17</v>
      </c>
      <c r="F418" s="4">
        <v>30442</v>
      </c>
      <c r="G418" s="5" t="s">
        <v>13</v>
      </c>
      <c r="H418" s="5">
        <v>210</v>
      </c>
      <c r="I418" s="3" t="s">
        <v>1373</v>
      </c>
      <c r="J418" s="6">
        <f>(veteráni!$M$1-F418)/365</f>
        <v>28.216438356164385</v>
      </c>
      <c r="L418" s="145">
        <v>40736</v>
      </c>
      <c r="M418" s="5" t="s">
        <v>1922</v>
      </c>
    </row>
    <row r="419" ht="12.75">
      <c r="L419" s="145"/>
    </row>
    <row r="420" ht="12.75">
      <c r="L420" s="145"/>
    </row>
    <row r="421" ht="12.75">
      <c r="L421" s="145"/>
    </row>
    <row r="422" ht="12.75">
      <c r="L422" s="145"/>
    </row>
    <row r="423" ht="12.75">
      <c r="L423" s="145"/>
    </row>
    <row r="65530" ht="12.75">
      <c r="L65530" s="145"/>
    </row>
  </sheetData>
  <sheetProtection/>
  <printOptions/>
  <pageMargins left="0.07847222222222222" right="0.07847222222222222" top="0.39375" bottom="0.27569444444444446" header="0.5118055555555556" footer="0.5118055555555556"/>
  <pageSetup horizontalDpi="300" verticalDpi="300" orientation="portrait" paperSize="9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M363"/>
  <sheetViews>
    <sheetView zoomScalePageLayoutView="0" workbookViewId="0" topLeftCell="A344">
      <selection activeCell="A363" sqref="A363"/>
    </sheetView>
  </sheetViews>
  <sheetFormatPr defaultColWidth="9.140625" defaultRowHeight="12.75"/>
  <cols>
    <col min="1" max="1" width="4.8515625" style="0" customWidth="1"/>
    <col min="2" max="2" width="11.421875" style="0" customWidth="1"/>
    <col min="3" max="3" width="12.28125" style="0" customWidth="1"/>
    <col min="4" max="4" width="5.7109375" style="0" customWidth="1"/>
    <col min="5" max="5" width="10.140625" style="0" customWidth="1"/>
    <col min="6" max="7" width="7.28125" style="0" customWidth="1"/>
    <col min="8" max="8" width="24.28125" style="0" customWidth="1"/>
    <col min="10" max="10" width="12.421875" style="1" customWidth="1"/>
    <col min="12" max="12" width="16.140625" style="15" customWidth="1"/>
    <col min="13" max="13" width="10.140625" style="0" customWidth="1"/>
  </cols>
  <sheetData>
    <row r="1" spans="2:13" ht="20.25">
      <c r="B1" s="95" t="s">
        <v>2358</v>
      </c>
      <c r="G1" s="95"/>
      <c r="L1" s="15">
        <v>2011</v>
      </c>
      <c r="M1" s="37">
        <v>40741</v>
      </c>
    </row>
    <row r="2" spans="1:12" ht="12.75">
      <c r="A2" s="97" t="s">
        <v>1</v>
      </c>
      <c r="B2" s="98" t="s">
        <v>2</v>
      </c>
      <c r="C2" s="98" t="s">
        <v>3</v>
      </c>
      <c r="D2" s="98" t="s">
        <v>4</v>
      </c>
      <c r="E2" s="99" t="s">
        <v>5</v>
      </c>
      <c r="F2" s="99" t="s">
        <v>6</v>
      </c>
      <c r="G2" s="99" t="s">
        <v>7</v>
      </c>
      <c r="H2" s="96" t="s">
        <v>8</v>
      </c>
      <c r="I2" s="99" t="s">
        <v>9</v>
      </c>
      <c r="J2" s="99" t="s">
        <v>2359</v>
      </c>
      <c r="K2" s="96" t="s">
        <v>2360</v>
      </c>
      <c r="L2" s="101" t="s">
        <v>2361</v>
      </c>
    </row>
    <row r="3" spans="1:12" ht="12.75">
      <c r="A3" s="109"/>
      <c r="B3" s="109" t="s">
        <v>400</v>
      </c>
      <c r="C3" s="109" t="s">
        <v>1106</v>
      </c>
      <c r="D3" s="109" t="s">
        <v>65</v>
      </c>
      <c r="E3" s="112">
        <v>25294</v>
      </c>
      <c r="F3" s="113" t="s">
        <v>81</v>
      </c>
      <c r="G3" s="113">
        <v>195</v>
      </c>
      <c r="H3" s="109" t="s">
        <v>85</v>
      </c>
      <c r="I3" s="110">
        <f aca="true" t="shared" si="0" ref="I3:I10">($M$1-E3)/365</f>
        <v>42.320547945205476</v>
      </c>
      <c r="J3" s="113" t="s">
        <v>2362</v>
      </c>
      <c r="K3" s="109" t="s">
        <v>2363</v>
      </c>
      <c r="L3" s="114" t="s">
        <v>2364</v>
      </c>
    </row>
    <row r="4" spans="1:12" ht="12.75">
      <c r="A4" s="109"/>
      <c r="B4" s="109" t="s">
        <v>2365</v>
      </c>
      <c r="C4" s="109" t="s">
        <v>509</v>
      </c>
      <c r="D4" s="109" t="s">
        <v>170</v>
      </c>
      <c r="E4" s="112">
        <v>24990</v>
      </c>
      <c r="F4" s="113" t="s">
        <v>27</v>
      </c>
      <c r="G4" s="113">
        <v>175</v>
      </c>
      <c r="H4" s="109" t="s">
        <v>658</v>
      </c>
      <c r="I4" s="110">
        <f t="shared" si="0"/>
        <v>43.153424657534245</v>
      </c>
      <c r="J4" s="113" t="s">
        <v>2366</v>
      </c>
      <c r="K4" s="109" t="s">
        <v>2367</v>
      </c>
      <c r="L4" s="114" t="s">
        <v>2368</v>
      </c>
    </row>
    <row r="5" spans="1:12" ht="12.75">
      <c r="A5" s="69">
        <v>21</v>
      </c>
      <c r="B5" s="34" t="s">
        <v>2369</v>
      </c>
      <c r="C5" s="34" t="s">
        <v>2370</v>
      </c>
      <c r="D5" s="34" t="s">
        <v>22</v>
      </c>
      <c r="E5" s="35">
        <v>33382</v>
      </c>
      <c r="F5" s="36"/>
      <c r="G5" s="36"/>
      <c r="H5" s="34" t="s">
        <v>208</v>
      </c>
      <c r="I5" s="89">
        <f t="shared" si="0"/>
        <v>20.161643835616438</v>
      </c>
      <c r="J5" s="36" t="s">
        <v>2371</v>
      </c>
      <c r="K5" s="34" t="s">
        <v>2367</v>
      </c>
      <c r="L5" s="90" t="s">
        <v>2372</v>
      </c>
    </row>
    <row r="6" spans="1:12" ht="12.75">
      <c r="A6" s="109">
        <v>3</v>
      </c>
      <c r="B6" s="109" t="s">
        <v>2373</v>
      </c>
      <c r="C6" s="109" t="s">
        <v>1028</v>
      </c>
      <c r="D6" s="109" t="s">
        <v>39</v>
      </c>
      <c r="E6" s="112">
        <v>25837</v>
      </c>
      <c r="F6" s="113" t="s">
        <v>118</v>
      </c>
      <c r="G6" s="113">
        <v>216</v>
      </c>
      <c r="H6" s="109" t="s">
        <v>2374</v>
      </c>
      <c r="I6" s="110">
        <f t="shared" si="0"/>
        <v>40.83287671232877</v>
      </c>
      <c r="J6" s="113" t="s">
        <v>2375</v>
      </c>
      <c r="K6" s="109" t="s">
        <v>2367</v>
      </c>
      <c r="L6" s="114" t="s">
        <v>2376</v>
      </c>
    </row>
    <row r="7" spans="1:12" ht="12.75">
      <c r="A7" s="69"/>
      <c r="B7" s="34" t="s">
        <v>2377</v>
      </c>
      <c r="C7" s="34" t="s">
        <v>989</v>
      </c>
      <c r="D7" s="34"/>
      <c r="E7" s="35">
        <v>33705</v>
      </c>
      <c r="F7" s="36"/>
      <c r="G7" s="36"/>
      <c r="H7" s="111"/>
      <c r="I7" s="89">
        <f t="shared" si="0"/>
        <v>19.276712328767122</v>
      </c>
      <c r="J7" s="36" t="s">
        <v>2366</v>
      </c>
      <c r="K7" s="34" t="s">
        <v>2367</v>
      </c>
      <c r="L7" s="90" t="s">
        <v>2368</v>
      </c>
    </row>
    <row r="8" spans="1:12" ht="12.75">
      <c r="A8" s="34">
        <v>25</v>
      </c>
      <c r="B8" s="34" t="s">
        <v>2378</v>
      </c>
      <c r="C8" s="34" t="s">
        <v>2379</v>
      </c>
      <c r="D8" s="34" t="s">
        <v>17</v>
      </c>
      <c r="E8" s="35">
        <v>23283</v>
      </c>
      <c r="F8" s="36" t="s">
        <v>77</v>
      </c>
      <c r="G8" s="36">
        <v>220</v>
      </c>
      <c r="H8" s="34" t="s">
        <v>258</v>
      </c>
      <c r="I8" s="89">
        <f t="shared" si="0"/>
        <v>47.83013698630137</v>
      </c>
      <c r="J8" s="36" t="s">
        <v>2380</v>
      </c>
      <c r="K8" s="34" t="s">
        <v>2381</v>
      </c>
      <c r="L8" s="90" t="s">
        <v>2382</v>
      </c>
    </row>
    <row r="9" spans="1:12" ht="12.75">
      <c r="A9" s="34">
        <v>28</v>
      </c>
      <c r="B9" s="34" t="s">
        <v>2383</v>
      </c>
      <c r="C9" s="34" t="s">
        <v>2384</v>
      </c>
      <c r="D9" s="34" t="s">
        <v>17</v>
      </c>
      <c r="E9" s="35">
        <v>25469</v>
      </c>
      <c r="F9" s="36" t="s">
        <v>288</v>
      </c>
      <c r="G9" s="36">
        <v>190</v>
      </c>
      <c r="H9" s="34" t="s">
        <v>2108</v>
      </c>
      <c r="I9" s="89">
        <f t="shared" si="0"/>
        <v>41.84109589041096</v>
      </c>
      <c r="J9" s="36" t="s">
        <v>2375</v>
      </c>
      <c r="K9" s="34" t="s">
        <v>2381</v>
      </c>
      <c r="L9" s="90" t="s">
        <v>2376</v>
      </c>
    </row>
    <row r="10" spans="1:12" ht="12.75">
      <c r="A10" s="34">
        <v>5</v>
      </c>
      <c r="B10" s="34" t="s">
        <v>2385</v>
      </c>
      <c r="C10" s="34" t="s">
        <v>2386</v>
      </c>
      <c r="D10" s="34" t="s">
        <v>39</v>
      </c>
      <c r="E10" s="35">
        <v>26000</v>
      </c>
      <c r="F10" s="36" t="s">
        <v>13</v>
      </c>
      <c r="G10" s="36">
        <v>203</v>
      </c>
      <c r="H10" s="34" t="s">
        <v>1656</v>
      </c>
      <c r="I10" s="89">
        <f t="shared" si="0"/>
        <v>40.38630136986301</v>
      </c>
      <c r="J10" s="36" t="s">
        <v>2387</v>
      </c>
      <c r="K10" s="36" t="s">
        <v>2381</v>
      </c>
      <c r="L10" s="90" t="s">
        <v>2388</v>
      </c>
    </row>
    <row r="11" spans="1:12" ht="12.75">
      <c r="A11" s="34">
        <v>4</v>
      </c>
      <c r="B11" s="34" t="s">
        <v>872</v>
      </c>
      <c r="C11" s="34" t="s">
        <v>2389</v>
      </c>
      <c r="D11" s="34" t="s">
        <v>12</v>
      </c>
      <c r="E11" s="34"/>
      <c r="F11" s="36"/>
      <c r="G11" s="36"/>
      <c r="H11" s="34"/>
      <c r="I11" s="34"/>
      <c r="J11" s="36" t="s">
        <v>2390</v>
      </c>
      <c r="K11" s="36" t="s">
        <v>2381</v>
      </c>
      <c r="L11" s="90" t="s">
        <v>2391</v>
      </c>
    </row>
    <row r="12" spans="1:12" ht="12.75">
      <c r="A12" s="109">
        <v>9</v>
      </c>
      <c r="B12" s="109" t="s">
        <v>2392</v>
      </c>
      <c r="C12" s="109" t="s">
        <v>2393</v>
      </c>
      <c r="D12" s="109" t="s">
        <v>17</v>
      </c>
      <c r="E12" s="112">
        <v>26023</v>
      </c>
      <c r="F12" s="113" t="s">
        <v>1361</v>
      </c>
      <c r="G12" s="113" t="s">
        <v>566</v>
      </c>
      <c r="H12" s="109" t="s">
        <v>200</v>
      </c>
      <c r="I12" s="110">
        <f>($M$1-E12)/365</f>
        <v>40.323287671232876</v>
      </c>
      <c r="J12" s="113" t="s">
        <v>1929</v>
      </c>
      <c r="K12" s="109" t="s">
        <v>2381</v>
      </c>
      <c r="L12" s="114" t="s">
        <v>2394</v>
      </c>
    </row>
    <row r="13" spans="1:12" ht="12.75">
      <c r="A13" s="34">
        <v>8</v>
      </c>
      <c r="B13" s="34" t="s">
        <v>2395</v>
      </c>
      <c r="C13" s="34" t="s">
        <v>2396</v>
      </c>
      <c r="D13" s="34" t="s">
        <v>65</v>
      </c>
      <c r="E13" s="35">
        <v>28241</v>
      </c>
      <c r="F13" s="36" t="s">
        <v>13</v>
      </c>
      <c r="G13" s="36">
        <v>210</v>
      </c>
      <c r="H13" s="34" t="s">
        <v>2397</v>
      </c>
      <c r="I13" s="89">
        <f>($M$1-E13)/365</f>
        <v>34.24657534246575</v>
      </c>
      <c r="J13" s="36" t="s">
        <v>1920</v>
      </c>
      <c r="K13" s="34" t="s">
        <v>2381</v>
      </c>
      <c r="L13" s="90" t="s">
        <v>2398</v>
      </c>
    </row>
    <row r="14" spans="1:12" ht="12.75">
      <c r="A14" s="106"/>
      <c r="B14" s="106" t="s">
        <v>2399</v>
      </c>
      <c r="C14" s="106" t="s">
        <v>631</v>
      </c>
      <c r="D14" s="106" t="s">
        <v>17</v>
      </c>
      <c r="E14" s="115">
        <v>24126</v>
      </c>
      <c r="F14" s="107" t="s">
        <v>40</v>
      </c>
      <c r="G14" s="107">
        <v>190</v>
      </c>
      <c r="H14" s="106" t="s">
        <v>2400</v>
      </c>
      <c r="I14" s="89">
        <f aca="true" t="shared" si="1" ref="I14:I24">($M$1-E14)/365</f>
        <v>45.52054794520548</v>
      </c>
      <c r="J14" s="36" t="s">
        <v>2362</v>
      </c>
      <c r="K14" s="34" t="s">
        <v>2381</v>
      </c>
      <c r="L14" s="90" t="s">
        <v>2364</v>
      </c>
    </row>
    <row r="15" spans="1:12" ht="12.75">
      <c r="A15" s="34"/>
      <c r="B15" s="106" t="s">
        <v>2401</v>
      </c>
      <c r="C15" s="106" t="s">
        <v>1592</v>
      </c>
      <c r="D15" s="106" t="s">
        <v>17</v>
      </c>
      <c r="E15" s="115">
        <v>25705</v>
      </c>
      <c r="F15" s="107" t="s">
        <v>81</v>
      </c>
      <c r="G15" s="107">
        <v>200</v>
      </c>
      <c r="H15" s="106" t="s">
        <v>1934</v>
      </c>
      <c r="I15" s="89">
        <f t="shared" si="1"/>
        <v>41.1945205479452</v>
      </c>
      <c r="J15" s="36" t="s">
        <v>2053</v>
      </c>
      <c r="K15" s="36" t="s">
        <v>2381</v>
      </c>
      <c r="L15" s="90" t="s">
        <v>2402</v>
      </c>
    </row>
    <row r="16" spans="1:12" ht="12.75">
      <c r="A16" s="34">
        <v>25</v>
      </c>
      <c r="B16" s="34" t="s">
        <v>2403</v>
      </c>
      <c r="C16" s="34" t="s">
        <v>1913</v>
      </c>
      <c r="D16" s="34" t="s">
        <v>12</v>
      </c>
      <c r="E16" s="115">
        <v>24823</v>
      </c>
      <c r="F16" s="107" t="s">
        <v>2404</v>
      </c>
      <c r="G16" s="107">
        <v>200</v>
      </c>
      <c r="H16" s="106" t="s">
        <v>2405</v>
      </c>
      <c r="I16" s="89">
        <f t="shared" si="1"/>
        <v>43.61095890410959</v>
      </c>
      <c r="J16" s="36" t="s">
        <v>2406</v>
      </c>
      <c r="K16" s="34" t="s">
        <v>2381</v>
      </c>
      <c r="L16" s="90" t="s">
        <v>2407</v>
      </c>
    </row>
    <row r="17" spans="1:12" ht="12.75">
      <c r="A17" s="34"/>
      <c r="B17" s="34" t="s">
        <v>2408</v>
      </c>
      <c r="C17" s="34" t="s">
        <v>2409</v>
      </c>
      <c r="D17" s="34" t="s">
        <v>22</v>
      </c>
      <c r="E17" s="35">
        <v>25013</v>
      </c>
      <c r="F17" s="36" t="s">
        <v>27</v>
      </c>
      <c r="G17" s="36">
        <v>200</v>
      </c>
      <c r="H17" s="34" t="s">
        <v>143</v>
      </c>
      <c r="I17" s="89">
        <f t="shared" si="1"/>
        <v>43.09041095890411</v>
      </c>
      <c r="J17" s="36" t="s">
        <v>1990</v>
      </c>
      <c r="K17" s="34" t="s">
        <v>2381</v>
      </c>
      <c r="L17" s="90" t="s">
        <v>2410</v>
      </c>
    </row>
    <row r="18" spans="1:12" ht="12.75">
      <c r="A18" s="34">
        <v>37</v>
      </c>
      <c r="B18" s="34" t="s">
        <v>2411</v>
      </c>
      <c r="C18" s="34" t="s">
        <v>210</v>
      </c>
      <c r="D18" s="34" t="s">
        <v>65</v>
      </c>
      <c r="E18" s="35">
        <v>25368</v>
      </c>
      <c r="F18" s="36" t="s">
        <v>27</v>
      </c>
      <c r="G18" s="36">
        <v>200</v>
      </c>
      <c r="H18" s="34" t="s">
        <v>2412</v>
      </c>
      <c r="I18" s="89">
        <f t="shared" si="1"/>
        <v>42.11780821917808</v>
      </c>
      <c r="J18" s="36" t="s">
        <v>2366</v>
      </c>
      <c r="K18" s="36" t="s">
        <v>2381</v>
      </c>
      <c r="L18" s="90" t="s">
        <v>2368</v>
      </c>
    </row>
    <row r="19" spans="1:12" ht="12.75">
      <c r="A19" s="34">
        <v>28</v>
      </c>
      <c r="B19" s="34" t="s">
        <v>2413</v>
      </c>
      <c r="C19" s="34" t="s">
        <v>2414</v>
      </c>
      <c r="D19" s="34" t="s">
        <v>17</v>
      </c>
      <c r="E19" s="35">
        <v>25508</v>
      </c>
      <c r="F19" s="36" t="s">
        <v>44</v>
      </c>
      <c r="G19" s="36">
        <v>213</v>
      </c>
      <c r="H19" s="34" t="s">
        <v>2415</v>
      </c>
      <c r="I19" s="89">
        <f t="shared" si="1"/>
        <v>41.73424657534247</v>
      </c>
      <c r="J19" s="36" t="s">
        <v>2416</v>
      </c>
      <c r="K19" s="34" t="s">
        <v>2381</v>
      </c>
      <c r="L19" s="90" t="s">
        <v>2417</v>
      </c>
    </row>
    <row r="20" spans="1:12" ht="12.75">
      <c r="A20" s="34">
        <v>40</v>
      </c>
      <c r="B20" s="34" t="s">
        <v>2418</v>
      </c>
      <c r="C20" s="34" t="s">
        <v>2419</v>
      </c>
      <c r="D20" s="34" t="s">
        <v>39</v>
      </c>
      <c r="E20" s="35">
        <v>25321</v>
      </c>
      <c r="F20" s="36" t="s">
        <v>44</v>
      </c>
      <c r="G20" s="36">
        <v>178</v>
      </c>
      <c r="H20" s="34" t="s">
        <v>2420</v>
      </c>
      <c r="I20" s="89">
        <f t="shared" si="1"/>
        <v>42.24657534246575</v>
      </c>
      <c r="J20" s="36" t="s">
        <v>1935</v>
      </c>
      <c r="K20" s="34" t="s">
        <v>2381</v>
      </c>
      <c r="L20" s="90" t="s">
        <v>2421</v>
      </c>
    </row>
    <row r="21" spans="1:12" ht="12.75">
      <c r="A21" s="34">
        <v>21</v>
      </c>
      <c r="B21" s="34" t="s">
        <v>2422</v>
      </c>
      <c r="C21" s="34" t="s">
        <v>2423</v>
      </c>
      <c r="D21" s="34" t="s">
        <v>12</v>
      </c>
      <c r="E21" s="35">
        <v>24654</v>
      </c>
      <c r="F21" s="36" t="s">
        <v>66</v>
      </c>
      <c r="G21" s="36">
        <v>213</v>
      </c>
      <c r="H21" s="34" t="s">
        <v>122</v>
      </c>
      <c r="I21" s="89">
        <f t="shared" si="1"/>
        <v>44.07397260273972</v>
      </c>
      <c r="J21" s="36" t="s">
        <v>2424</v>
      </c>
      <c r="K21" s="34" t="s">
        <v>2381</v>
      </c>
      <c r="L21" s="90" t="s">
        <v>2425</v>
      </c>
    </row>
    <row r="22" spans="1:12" ht="12.75">
      <c r="A22" s="34">
        <v>12</v>
      </c>
      <c r="B22" s="34" t="s">
        <v>2426</v>
      </c>
      <c r="C22" s="34" t="s">
        <v>506</v>
      </c>
      <c r="D22" s="34" t="s">
        <v>12</v>
      </c>
      <c r="E22" s="35">
        <v>25078</v>
      </c>
      <c r="F22" s="36" t="s">
        <v>606</v>
      </c>
      <c r="G22" s="36" t="s">
        <v>1880</v>
      </c>
      <c r="H22" s="34" t="s">
        <v>2427</v>
      </c>
      <c r="I22" s="89">
        <f t="shared" si="1"/>
        <v>42.912328767123284</v>
      </c>
      <c r="J22" s="36" t="s">
        <v>2416</v>
      </c>
      <c r="K22" s="34" t="s">
        <v>2381</v>
      </c>
      <c r="L22" s="90" t="s">
        <v>2417</v>
      </c>
    </row>
    <row r="23" spans="1:12" ht="12.75">
      <c r="A23" s="34">
        <v>7</v>
      </c>
      <c r="B23" s="34" t="s">
        <v>450</v>
      </c>
      <c r="C23" s="34" t="s">
        <v>2428</v>
      </c>
      <c r="D23" s="34" t="s">
        <v>12</v>
      </c>
      <c r="E23" s="35">
        <v>23071</v>
      </c>
      <c r="F23" s="36" t="s">
        <v>703</v>
      </c>
      <c r="G23" s="36" t="s">
        <v>538</v>
      </c>
      <c r="H23" s="34" t="s">
        <v>518</v>
      </c>
      <c r="I23" s="89">
        <f t="shared" si="1"/>
        <v>48.41095890410959</v>
      </c>
      <c r="J23" s="36" t="s">
        <v>2371</v>
      </c>
      <c r="K23" s="34" t="s">
        <v>2381</v>
      </c>
      <c r="L23" s="90" t="s">
        <v>2429</v>
      </c>
    </row>
    <row r="24" spans="1:12" ht="12.75">
      <c r="A24" s="34">
        <v>23</v>
      </c>
      <c r="B24" s="34" t="s">
        <v>999</v>
      </c>
      <c r="C24" s="34" t="s">
        <v>1386</v>
      </c>
      <c r="D24" s="34" t="s">
        <v>65</v>
      </c>
      <c r="E24" s="35">
        <v>24055</v>
      </c>
      <c r="F24" s="36" t="s">
        <v>118</v>
      </c>
      <c r="G24" s="36">
        <v>175</v>
      </c>
      <c r="H24" s="34" t="s">
        <v>2430</v>
      </c>
      <c r="I24" s="89">
        <f t="shared" si="1"/>
        <v>45.71506849315068</v>
      </c>
      <c r="J24" s="36" t="s">
        <v>2375</v>
      </c>
      <c r="K24" s="36" t="s">
        <v>2381</v>
      </c>
      <c r="L24" s="90" t="s">
        <v>2376</v>
      </c>
    </row>
    <row r="25" spans="1:12" ht="12.75">
      <c r="A25" s="109">
        <v>17</v>
      </c>
      <c r="B25" s="109" t="s">
        <v>2431</v>
      </c>
      <c r="C25" s="109" t="s">
        <v>2432</v>
      </c>
      <c r="D25" s="109" t="s">
        <v>17</v>
      </c>
      <c r="E25" s="112">
        <v>23598</v>
      </c>
      <c r="F25" s="113" t="s">
        <v>308</v>
      </c>
      <c r="G25" s="113">
        <v>201</v>
      </c>
      <c r="H25" s="109" t="s">
        <v>180</v>
      </c>
      <c r="I25" s="110">
        <f aca="true" t="shared" si="2" ref="I25:I32">($M$1-E25)/365</f>
        <v>46.967123287671235</v>
      </c>
      <c r="J25" s="113" t="s">
        <v>2433</v>
      </c>
      <c r="K25" s="109" t="s">
        <v>2381</v>
      </c>
      <c r="L25" s="114" t="s">
        <v>2434</v>
      </c>
    </row>
    <row r="26" spans="1:12" ht="12.75">
      <c r="A26" s="34">
        <v>8</v>
      </c>
      <c r="B26" s="34" t="s">
        <v>2435</v>
      </c>
      <c r="C26" s="34" t="s">
        <v>2436</v>
      </c>
      <c r="D26" s="34" t="s">
        <v>12</v>
      </c>
      <c r="E26" s="35">
        <v>22276</v>
      </c>
      <c r="F26" s="36" t="s">
        <v>40</v>
      </c>
      <c r="G26" s="36">
        <v>202</v>
      </c>
      <c r="H26" s="34" t="s">
        <v>52</v>
      </c>
      <c r="I26" s="89">
        <f t="shared" si="2"/>
        <v>50.58904109589041</v>
      </c>
      <c r="J26" s="36" t="s">
        <v>2433</v>
      </c>
      <c r="K26" s="34" t="s">
        <v>2381</v>
      </c>
      <c r="L26" s="90" t="s">
        <v>2434</v>
      </c>
    </row>
    <row r="27" spans="1:12" ht="12.75">
      <c r="A27" s="34">
        <v>9</v>
      </c>
      <c r="B27" s="34" t="s">
        <v>2244</v>
      </c>
      <c r="C27" s="34" t="s">
        <v>2437</v>
      </c>
      <c r="D27" s="34" t="s">
        <v>65</v>
      </c>
      <c r="E27" s="35">
        <v>24517</v>
      </c>
      <c r="F27" s="36" t="s">
        <v>628</v>
      </c>
      <c r="G27" s="36" t="s">
        <v>538</v>
      </c>
      <c r="H27" s="34" t="s">
        <v>2438</v>
      </c>
      <c r="I27" s="89">
        <f t="shared" si="2"/>
        <v>44.44931506849315</v>
      </c>
      <c r="J27" s="36" t="s">
        <v>2416</v>
      </c>
      <c r="K27" s="34" t="s">
        <v>2381</v>
      </c>
      <c r="L27" s="90" t="s">
        <v>2417</v>
      </c>
    </row>
    <row r="28" spans="1:12" ht="12.75">
      <c r="A28" s="34">
        <v>14</v>
      </c>
      <c r="B28" s="34" t="s">
        <v>2439</v>
      </c>
      <c r="C28" s="34" t="s">
        <v>2440</v>
      </c>
      <c r="D28" s="34" t="s">
        <v>12</v>
      </c>
      <c r="E28" s="35">
        <v>26310</v>
      </c>
      <c r="F28" s="36" t="s">
        <v>51</v>
      </c>
      <c r="G28" s="36">
        <v>187</v>
      </c>
      <c r="H28" s="34" t="s">
        <v>2441</v>
      </c>
      <c r="I28" s="89">
        <f t="shared" si="2"/>
        <v>39.536986301369865</v>
      </c>
      <c r="J28" s="36" t="s">
        <v>2442</v>
      </c>
      <c r="K28" s="36" t="s">
        <v>2381</v>
      </c>
      <c r="L28" s="90" t="s">
        <v>2443</v>
      </c>
    </row>
    <row r="29" spans="1:12" ht="12.75">
      <c r="A29" s="34">
        <v>10</v>
      </c>
      <c r="B29" s="34" t="s">
        <v>2444</v>
      </c>
      <c r="C29" s="34" t="s">
        <v>2445</v>
      </c>
      <c r="D29" s="34" t="s">
        <v>39</v>
      </c>
      <c r="E29" s="35">
        <v>26594</v>
      </c>
      <c r="F29" s="36" t="s">
        <v>27</v>
      </c>
      <c r="G29" s="36">
        <v>215</v>
      </c>
      <c r="H29" s="34" t="s">
        <v>2446</v>
      </c>
      <c r="I29" s="89">
        <f t="shared" si="2"/>
        <v>38.75890410958904</v>
      </c>
      <c r="J29" s="36" t="s">
        <v>2442</v>
      </c>
      <c r="K29" s="34" t="s">
        <v>2381</v>
      </c>
      <c r="L29" s="90" t="s">
        <v>2443</v>
      </c>
    </row>
    <row r="30" spans="1:12" ht="12.75">
      <c r="A30" s="34">
        <v>17</v>
      </c>
      <c r="B30" s="34" t="s">
        <v>2323</v>
      </c>
      <c r="C30" s="34" t="s">
        <v>2447</v>
      </c>
      <c r="D30" s="34" t="s">
        <v>22</v>
      </c>
      <c r="E30" s="35">
        <v>25575</v>
      </c>
      <c r="F30" s="36" t="s">
        <v>40</v>
      </c>
      <c r="G30" s="36">
        <v>200</v>
      </c>
      <c r="H30" s="34" t="s">
        <v>1930</v>
      </c>
      <c r="I30" s="89">
        <f t="shared" si="2"/>
        <v>41.55068493150685</v>
      </c>
      <c r="J30" s="36" t="s">
        <v>1931</v>
      </c>
      <c r="K30" s="36" t="s">
        <v>2381</v>
      </c>
      <c r="L30" s="90" t="s">
        <v>2448</v>
      </c>
    </row>
    <row r="31" spans="1:12" ht="12.75">
      <c r="A31" s="34">
        <v>5</v>
      </c>
      <c r="B31" s="34" t="s">
        <v>2449</v>
      </c>
      <c r="C31" s="34" t="s">
        <v>2450</v>
      </c>
      <c r="D31" s="34" t="s">
        <v>12</v>
      </c>
      <c r="E31" s="35">
        <v>22253</v>
      </c>
      <c r="F31" s="36" t="s">
        <v>729</v>
      </c>
      <c r="G31" s="36">
        <v>165</v>
      </c>
      <c r="H31" s="34" t="s">
        <v>1053</v>
      </c>
      <c r="I31" s="89">
        <f t="shared" si="2"/>
        <v>50.652054794520545</v>
      </c>
      <c r="J31" s="36" t="s">
        <v>1932</v>
      </c>
      <c r="K31" s="34" t="s">
        <v>2381</v>
      </c>
      <c r="L31" s="90" t="s">
        <v>2451</v>
      </c>
    </row>
    <row r="32" spans="1:12" ht="12.75">
      <c r="A32" s="109">
        <v>11</v>
      </c>
      <c r="B32" s="109" t="s">
        <v>2452</v>
      </c>
      <c r="C32" s="109" t="s">
        <v>2453</v>
      </c>
      <c r="D32" s="109" t="s">
        <v>17</v>
      </c>
      <c r="E32" s="112">
        <v>24020</v>
      </c>
      <c r="F32" s="113" t="s">
        <v>233</v>
      </c>
      <c r="G32" s="113">
        <v>200</v>
      </c>
      <c r="H32" s="109" t="s">
        <v>871</v>
      </c>
      <c r="I32" s="110">
        <f t="shared" si="2"/>
        <v>45.81095890410959</v>
      </c>
      <c r="J32" s="113" t="s">
        <v>2424</v>
      </c>
      <c r="K32" s="109" t="s">
        <v>2381</v>
      </c>
      <c r="L32" s="114" t="s">
        <v>2425</v>
      </c>
    </row>
    <row r="33" spans="1:12" ht="12.75">
      <c r="A33" s="34"/>
      <c r="B33" s="34" t="s">
        <v>2454</v>
      </c>
      <c r="C33" s="34" t="s">
        <v>2455</v>
      </c>
      <c r="D33" s="34" t="s">
        <v>17</v>
      </c>
      <c r="E33" s="35">
        <v>23970</v>
      </c>
      <c r="F33" s="36" t="s">
        <v>27</v>
      </c>
      <c r="G33" s="36">
        <v>215</v>
      </c>
      <c r="H33" s="34" t="s">
        <v>2456</v>
      </c>
      <c r="I33" s="89">
        <f aca="true" t="shared" si="3" ref="I33:I75">($M$1-E33)/365</f>
        <v>45.94794520547945</v>
      </c>
      <c r="J33" s="36" t="s">
        <v>2457</v>
      </c>
      <c r="K33" s="34" t="s">
        <v>2381</v>
      </c>
      <c r="L33" s="90" t="s">
        <v>2458</v>
      </c>
    </row>
    <row r="34" spans="1:12" ht="12.75">
      <c r="A34" s="34"/>
      <c r="B34" s="34" t="s">
        <v>2459</v>
      </c>
      <c r="C34" s="34" t="s">
        <v>2460</v>
      </c>
      <c r="D34" s="34" t="s">
        <v>54</v>
      </c>
      <c r="E34" s="35">
        <v>25467</v>
      </c>
      <c r="F34" s="36" t="s">
        <v>27</v>
      </c>
      <c r="G34" s="36">
        <v>220</v>
      </c>
      <c r="H34" s="34" t="s">
        <v>2461</v>
      </c>
      <c r="I34" s="89">
        <f t="shared" si="3"/>
        <v>41.846575342465755</v>
      </c>
      <c r="J34" s="36" t="s">
        <v>2462</v>
      </c>
      <c r="K34" s="34" t="s">
        <v>2381</v>
      </c>
      <c r="L34" s="90" t="s">
        <v>2463</v>
      </c>
    </row>
    <row r="35" spans="1:12" ht="12.75">
      <c r="A35" s="34">
        <v>5</v>
      </c>
      <c r="B35" s="34" t="s">
        <v>2464</v>
      </c>
      <c r="C35" s="34" t="s">
        <v>2465</v>
      </c>
      <c r="D35" s="34" t="s">
        <v>12</v>
      </c>
      <c r="E35" s="35">
        <v>27303</v>
      </c>
      <c r="F35" s="36" t="s">
        <v>81</v>
      </c>
      <c r="G35" s="36">
        <v>200</v>
      </c>
      <c r="H35" s="34" t="s">
        <v>2466</v>
      </c>
      <c r="I35" s="89">
        <f t="shared" si="3"/>
        <v>36.81643835616438</v>
      </c>
      <c r="J35" s="36" t="s">
        <v>2375</v>
      </c>
      <c r="K35" s="34" t="s">
        <v>2381</v>
      </c>
      <c r="L35" s="90" t="s">
        <v>2376</v>
      </c>
    </row>
    <row r="36" spans="1:12" ht="12.75">
      <c r="A36" s="34"/>
      <c r="B36" s="34" t="s">
        <v>2467</v>
      </c>
      <c r="C36" s="34" t="s">
        <v>2468</v>
      </c>
      <c r="D36" s="34" t="s">
        <v>65</v>
      </c>
      <c r="E36" s="35">
        <v>33342</v>
      </c>
      <c r="F36" s="36"/>
      <c r="G36" s="36"/>
      <c r="H36" s="34"/>
      <c r="I36" s="89">
        <f t="shared" si="3"/>
        <v>20.27123287671233</v>
      </c>
      <c r="J36" s="36" t="s">
        <v>2457</v>
      </c>
      <c r="K36" s="34" t="s">
        <v>2381</v>
      </c>
      <c r="L36" s="90" t="s">
        <v>2458</v>
      </c>
    </row>
    <row r="37" spans="1:12" ht="12.75">
      <c r="A37" s="34">
        <v>2</v>
      </c>
      <c r="B37" s="34" t="s">
        <v>2469</v>
      </c>
      <c r="C37" s="34" t="s">
        <v>2470</v>
      </c>
      <c r="D37" s="34" t="s">
        <v>39</v>
      </c>
      <c r="E37" s="35">
        <v>23203</v>
      </c>
      <c r="F37" s="36" t="s">
        <v>105</v>
      </c>
      <c r="G37" s="36">
        <v>196</v>
      </c>
      <c r="H37" s="34" t="s">
        <v>2471</v>
      </c>
      <c r="I37" s="89">
        <f t="shared" si="3"/>
        <v>48.04931506849315</v>
      </c>
      <c r="J37" s="36" t="s">
        <v>2390</v>
      </c>
      <c r="K37" s="34" t="s">
        <v>2381</v>
      </c>
      <c r="L37" s="90" t="s">
        <v>2391</v>
      </c>
    </row>
    <row r="38" spans="1:12" ht="12.75">
      <c r="A38" s="34"/>
      <c r="B38" s="34" t="s">
        <v>2472</v>
      </c>
      <c r="C38" s="34" t="s">
        <v>232</v>
      </c>
      <c r="D38" s="34" t="s">
        <v>65</v>
      </c>
      <c r="E38" s="35">
        <v>33861</v>
      </c>
      <c r="F38" s="36"/>
      <c r="G38" s="36"/>
      <c r="H38" s="34" t="s">
        <v>2473</v>
      </c>
      <c r="I38" s="89">
        <f t="shared" si="3"/>
        <v>18.84931506849315</v>
      </c>
      <c r="J38" s="36" t="s">
        <v>2387</v>
      </c>
      <c r="K38" s="34" t="s">
        <v>2381</v>
      </c>
      <c r="L38" s="90" t="s">
        <v>2388</v>
      </c>
    </row>
    <row r="39" spans="1:12" ht="12.75">
      <c r="A39" s="34">
        <v>23</v>
      </c>
      <c r="B39" s="34" t="s">
        <v>2474</v>
      </c>
      <c r="C39" s="34" t="s">
        <v>2475</v>
      </c>
      <c r="D39" s="34" t="s">
        <v>65</v>
      </c>
      <c r="E39" s="35">
        <v>25080</v>
      </c>
      <c r="F39" s="36" t="s">
        <v>77</v>
      </c>
      <c r="G39" s="36">
        <v>230</v>
      </c>
      <c r="H39" s="34" t="s">
        <v>2476</v>
      </c>
      <c r="I39" s="89">
        <f t="shared" si="3"/>
        <v>42.90684931506849</v>
      </c>
      <c r="J39" s="36" t="s">
        <v>1929</v>
      </c>
      <c r="K39" s="34" t="s">
        <v>2381</v>
      </c>
      <c r="L39" s="90" t="s">
        <v>2394</v>
      </c>
    </row>
    <row r="40" spans="1:12" ht="12.75">
      <c r="A40" s="34">
        <v>11</v>
      </c>
      <c r="B40" s="34" t="s">
        <v>2477</v>
      </c>
      <c r="C40" s="34" t="s">
        <v>489</v>
      </c>
      <c r="D40" s="34" t="s">
        <v>22</v>
      </c>
      <c r="E40" s="35">
        <v>25448</v>
      </c>
      <c r="F40" s="36" t="s">
        <v>233</v>
      </c>
      <c r="G40" s="36">
        <v>220</v>
      </c>
      <c r="H40" s="34" t="s">
        <v>2478</v>
      </c>
      <c r="I40" s="89">
        <f t="shared" si="3"/>
        <v>41.8986301369863</v>
      </c>
      <c r="J40" s="36" t="s">
        <v>2375</v>
      </c>
      <c r="K40" s="36" t="s">
        <v>2381</v>
      </c>
      <c r="L40" s="90" t="s">
        <v>2376</v>
      </c>
    </row>
    <row r="41" spans="1:12" ht="12.75">
      <c r="A41" s="34">
        <v>11</v>
      </c>
      <c r="B41" s="34" t="s">
        <v>1804</v>
      </c>
      <c r="C41" s="34" t="s">
        <v>2479</v>
      </c>
      <c r="D41" s="34" t="s">
        <v>12</v>
      </c>
      <c r="E41" s="35">
        <v>22299</v>
      </c>
      <c r="F41" s="36" t="s">
        <v>537</v>
      </c>
      <c r="G41" s="36" t="s">
        <v>207</v>
      </c>
      <c r="H41" s="34" t="s">
        <v>383</v>
      </c>
      <c r="I41" s="89">
        <f t="shared" si="3"/>
        <v>50.52602739726027</v>
      </c>
      <c r="J41" s="36" t="s">
        <v>1929</v>
      </c>
      <c r="K41" s="34" t="s">
        <v>2381</v>
      </c>
      <c r="L41" s="90" t="s">
        <v>2394</v>
      </c>
    </row>
    <row r="42" spans="1:12" ht="12.75">
      <c r="A42" s="106"/>
      <c r="B42" s="106" t="s">
        <v>715</v>
      </c>
      <c r="C42" s="106" t="s">
        <v>2480</v>
      </c>
      <c r="D42" s="106" t="s">
        <v>39</v>
      </c>
      <c r="E42" s="115">
        <v>24526</v>
      </c>
      <c r="F42" s="107" t="s">
        <v>105</v>
      </c>
      <c r="G42" s="107">
        <v>198</v>
      </c>
      <c r="H42" s="106" t="s">
        <v>2481</v>
      </c>
      <c r="I42" s="89">
        <f t="shared" si="3"/>
        <v>44.42465753424658</v>
      </c>
      <c r="J42" s="36" t="s">
        <v>2362</v>
      </c>
      <c r="K42" s="34" t="s">
        <v>2381</v>
      </c>
      <c r="L42" s="90" t="s">
        <v>2364</v>
      </c>
    </row>
    <row r="43" spans="1:12" ht="12.75">
      <c r="A43" s="34"/>
      <c r="B43" s="34" t="s">
        <v>2482</v>
      </c>
      <c r="C43" s="34" t="s">
        <v>196</v>
      </c>
      <c r="D43" s="34" t="s">
        <v>17</v>
      </c>
      <c r="E43" s="35">
        <v>22885</v>
      </c>
      <c r="F43" s="36" t="s">
        <v>40</v>
      </c>
      <c r="G43" s="36">
        <v>189</v>
      </c>
      <c r="H43" s="34" t="s">
        <v>2483</v>
      </c>
      <c r="I43" s="89">
        <f t="shared" si="3"/>
        <v>48.92054794520548</v>
      </c>
      <c r="J43" s="36" t="s">
        <v>1935</v>
      </c>
      <c r="K43" s="34" t="s">
        <v>2381</v>
      </c>
      <c r="L43" s="90" t="s">
        <v>2421</v>
      </c>
    </row>
    <row r="44" spans="1:12" ht="12.75">
      <c r="A44" s="34"/>
      <c r="B44" s="34" t="s">
        <v>2484</v>
      </c>
      <c r="C44" s="34" t="s">
        <v>2485</v>
      </c>
      <c r="D44" s="34" t="s">
        <v>54</v>
      </c>
      <c r="E44" s="35">
        <v>25206</v>
      </c>
      <c r="F44" s="36" t="s">
        <v>13</v>
      </c>
      <c r="G44" s="36">
        <v>200</v>
      </c>
      <c r="H44" s="34" t="s">
        <v>2486</v>
      </c>
      <c r="I44" s="89">
        <f t="shared" si="3"/>
        <v>42.56164383561644</v>
      </c>
      <c r="J44" s="36" t="s">
        <v>2159</v>
      </c>
      <c r="K44" s="34" t="s">
        <v>2381</v>
      </c>
      <c r="L44" s="90" t="s">
        <v>2487</v>
      </c>
    </row>
    <row r="45" spans="1:12" ht="12.75">
      <c r="A45" s="34">
        <v>29</v>
      </c>
      <c r="B45" s="34" t="s">
        <v>2488</v>
      </c>
      <c r="C45" s="34" t="s">
        <v>2489</v>
      </c>
      <c r="D45" s="34" t="s">
        <v>170</v>
      </c>
      <c r="E45" s="35">
        <v>26107</v>
      </c>
      <c r="F45" s="36" t="s">
        <v>752</v>
      </c>
      <c r="G45" s="36">
        <v>191</v>
      </c>
      <c r="H45" s="34" t="s">
        <v>2490</v>
      </c>
      <c r="I45" s="89">
        <f t="shared" si="3"/>
        <v>40.09315068493151</v>
      </c>
      <c r="J45" s="36" t="s">
        <v>1935</v>
      </c>
      <c r="K45" s="36" t="s">
        <v>2381</v>
      </c>
      <c r="L45" s="90" t="s">
        <v>2421</v>
      </c>
    </row>
    <row r="46" spans="1:12" ht="12.75">
      <c r="A46" s="34">
        <v>28</v>
      </c>
      <c r="B46" s="34" t="s">
        <v>2491</v>
      </c>
      <c r="C46" s="34" t="s">
        <v>407</v>
      </c>
      <c r="D46" s="34" t="s">
        <v>39</v>
      </c>
      <c r="E46" s="35">
        <v>26158</v>
      </c>
      <c r="F46" s="36" t="s">
        <v>27</v>
      </c>
      <c r="G46" s="36">
        <v>215</v>
      </c>
      <c r="H46" s="34" t="s">
        <v>2492</v>
      </c>
      <c r="I46" s="89">
        <f t="shared" si="3"/>
        <v>39.95342465753425</v>
      </c>
      <c r="J46" s="36" t="s">
        <v>2366</v>
      </c>
      <c r="K46" s="36" t="s">
        <v>2381</v>
      </c>
      <c r="L46" s="90" t="s">
        <v>2368</v>
      </c>
    </row>
    <row r="47" spans="1:12" ht="12.75">
      <c r="A47" s="34"/>
      <c r="B47" s="34" t="s">
        <v>2493</v>
      </c>
      <c r="C47" s="34" t="s">
        <v>2494</v>
      </c>
      <c r="D47" s="34" t="s">
        <v>22</v>
      </c>
      <c r="E47" s="35">
        <v>24997</v>
      </c>
      <c r="F47" s="36" t="s">
        <v>51</v>
      </c>
      <c r="G47" s="36">
        <v>203</v>
      </c>
      <c r="H47" s="34" t="s">
        <v>2495</v>
      </c>
      <c r="I47" s="89">
        <f t="shared" si="3"/>
        <v>43.134246575342466</v>
      </c>
      <c r="J47" s="36" t="s">
        <v>1973</v>
      </c>
      <c r="K47" s="34" t="s">
        <v>2381</v>
      </c>
      <c r="L47" s="90" t="s">
        <v>2496</v>
      </c>
    </row>
    <row r="48" spans="1:12" ht="12.75">
      <c r="A48" s="34">
        <v>20</v>
      </c>
      <c r="B48" s="34" t="s">
        <v>2497</v>
      </c>
      <c r="C48" s="34" t="s">
        <v>2498</v>
      </c>
      <c r="D48" s="34" t="s">
        <v>22</v>
      </c>
      <c r="E48" s="35">
        <v>24155</v>
      </c>
      <c r="F48" s="36" t="s">
        <v>27</v>
      </c>
      <c r="G48" s="36">
        <v>190</v>
      </c>
      <c r="H48" s="34" t="s">
        <v>445</v>
      </c>
      <c r="I48" s="89">
        <f t="shared" si="3"/>
        <v>45.441095890410956</v>
      </c>
      <c r="J48" s="36" t="s">
        <v>2111</v>
      </c>
      <c r="K48" s="34" t="s">
        <v>2381</v>
      </c>
      <c r="L48" s="90" t="s">
        <v>2499</v>
      </c>
    </row>
    <row r="49" spans="1:12" ht="12.75">
      <c r="A49" s="34">
        <v>38</v>
      </c>
      <c r="B49" s="34" t="s">
        <v>2500</v>
      </c>
      <c r="C49" s="34" t="s">
        <v>1851</v>
      </c>
      <c r="D49" s="34" t="s">
        <v>54</v>
      </c>
      <c r="E49" s="35">
        <v>25226</v>
      </c>
      <c r="F49" s="36" t="s">
        <v>27</v>
      </c>
      <c r="G49" s="36">
        <v>200</v>
      </c>
      <c r="H49" s="34" t="s">
        <v>2501</v>
      </c>
      <c r="I49" s="89">
        <f t="shared" si="3"/>
        <v>42.50684931506849</v>
      </c>
      <c r="J49" s="36" t="s">
        <v>2380</v>
      </c>
      <c r="K49" s="34" t="s">
        <v>2381</v>
      </c>
      <c r="L49" s="90" t="s">
        <v>2382</v>
      </c>
    </row>
    <row r="50" spans="1:12" ht="12.75">
      <c r="A50" s="34"/>
      <c r="B50" s="34" t="s">
        <v>2502</v>
      </c>
      <c r="C50" s="34" t="s">
        <v>2503</v>
      </c>
      <c r="D50" s="34" t="s">
        <v>170</v>
      </c>
      <c r="E50" s="35">
        <v>25965</v>
      </c>
      <c r="F50" s="36" t="s">
        <v>628</v>
      </c>
      <c r="G50" s="36" t="s">
        <v>1660</v>
      </c>
      <c r="H50" s="34" t="s">
        <v>2504</v>
      </c>
      <c r="I50" s="89">
        <f t="shared" si="3"/>
        <v>40.48219178082192</v>
      </c>
      <c r="J50" s="36" t="s">
        <v>2462</v>
      </c>
      <c r="K50" s="36" t="s">
        <v>2381</v>
      </c>
      <c r="L50" s="90" t="s">
        <v>2463</v>
      </c>
    </row>
    <row r="51" spans="1:12" ht="12.75">
      <c r="A51" s="34">
        <v>9</v>
      </c>
      <c r="B51" s="34" t="s">
        <v>2505</v>
      </c>
      <c r="C51" s="34" t="s">
        <v>2506</v>
      </c>
      <c r="D51" s="34" t="s">
        <v>17</v>
      </c>
      <c r="E51" s="35">
        <v>25160</v>
      </c>
      <c r="F51" s="36" t="s">
        <v>13</v>
      </c>
      <c r="G51" s="36">
        <v>183</v>
      </c>
      <c r="H51" s="34" t="s">
        <v>59</v>
      </c>
      <c r="I51" s="89">
        <f t="shared" si="3"/>
        <v>42.68767123287671</v>
      </c>
      <c r="J51" s="36" t="s">
        <v>2159</v>
      </c>
      <c r="K51" s="34" t="s">
        <v>2381</v>
      </c>
      <c r="L51" s="90" t="s">
        <v>2487</v>
      </c>
    </row>
    <row r="52" spans="1:12" ht="12.75">
      <c r="A52" s="34">
        <v>35</v>
      </c>
      <c r="B52" s="34" t="s">
        <v>2507</v>
      </c>
      <c r="C52" s="34" t="s">
        <v>743</v>
      </c>
      <c r="D52" s="34" t="s">
        <v>170</v>
      </c>
      <c r="E52" s="35">
        <v>25876</v>
      </c>
      <c r="F52" s="36" t="s">
        <v>51</v>
      </c>
      <c r="G52" s="36">
        <v>185</v>
      </c>
      <c r="H52" s="34" t="s">
        <v>2508</v>
      </c>
      <c r="I52" s="89">
        <f t="shared" si="3"/>
        <v>40.726027397260275</v>
      </c>
      <c r="J52" s="36" t="s">
        <v>1932</v>
      </c>
      <c r="K52" s="36" t="s">
        <v>2381</v>
      </c>
      <c r="L52" s="90" t="s">
        <v>2451</v>
      </c>
    </row>
    <row r="53" spans="1:12" ht="12.75">
      <c r="A53" s="34">
        <v>4</v>
      </c>
      <c r="B53" s="34" t="s">
        <v>2509</v>
      </c>
      <c r="C53" s="34" t="s">
        <v>2445</v>
      </c>
      <c r="D53" s="34" t="s">
        <v>65</v>
      </c>
      <c r="E53" s="35">
        <v>23468</v>
      </c>
      <c r="F53" s="36" t="s">
        <v>27</v>
      </c>
      <c r="G53" s="36">
        <v>215</v>
      </c>
      <c r="H53" s="34" t="s">
        <v>2510</v>
      </c>
      <c r="I53" s="89">
        <f t="shared" si="3"/>
        <v>47.323287671232876</v>
      </c>
      <c r="J53" s="36" t="s">
        <v>1932</v>
      </c>
      <c r="K53" s="34" t="s">
        <v>2381</v>
      </c>
      <c r="L53" s="90" t="s">
        <v>2451</v>
      </c>
    </row>
    <row r="54" spans="1:12" ht="12.75">
      <c r="A54" s="34">
        <v>2</v>
      </c>
      <c r="B54" s="34" t="s">
        <v>2511</v>
      </c>
      <c r="C54" s="34" t="s">
        <v>1690</v>
      </c>
      <c r="D54" s="34" t="s">
        <v>39</v>
      </c>
      <c r="E54" s="35">
        <v>25591</v>
      </c>
      <c r="F54" s="36" t="s">
        <v>703</v>
      </c>
      <c r="G54" s="36" t="s">
        <v>704</v>
      </c>
      <c r="H54" s="34" t="s">
        <v>1295</v>
      </c>
      <c r="I54" s="89">
        <f t="shared" si="3"/>
        <v>41.50684931506849</v>
      </c>
      <c r="J54" s="36" t="s">
        <v>1932</v>
      </c>
      <c r="K54" s="34" t="s">
        <v>2381</v>
      </c>
      <c r="L54" s="90" t="s">
        <v>2451</v>
      </c>
    </row>
    <row r="55" spans="1:12" ht="12.75">
      <c r="A55" s="106"/>
      <c r="B55" s="106" t="s">
        <v>2512</v>
      </c>
      <c r="C55" s="106" t="s">
        <v>2513</v>
      </c>
      <c r="D55" s="106" t="s">
        <v>65</v>
      </c>
      <c r="E55" s="115">
        <v>25889</v>
      </c>
      <c r="F55" s="107" t="s">
        <v>105</v>
      </c>
      <c r="G55" s="107">
        <v>212</v>
      </c>
      <c r="H55" s="106" t="s">
        <v>2514</v>
      </c>
      <c r="I55" s="89">
        <f t="shared" si="3"/>
        <v>40.69041095890411</v>
      </c>
      <c r="J55" s="36" t="s">
        <v>2362</v>
      </c>
      <c r="K55" s="34" t="s">
        <v>2381</v>
      </c>
      <c r="L55" s="90" t="s">
        <v>2364</v>
      </c>
    </row>
    <row r="56" spans="1:12" ht="12.75">
      <c r="A56" s="34"/>
      <c r="B56" s="34" t="s">
        <v>184</v>
      </c>
      <c r="C56" s="34" t="s">
        <v>202</v>
      </c>
      <c r="D56" s="34" t="s">
        <v>17</v>
      </c>
      <c r="E56" s="35">
        <v>23207</v>
      </c>
      <c r="F56" s="36" t="s">
        <v>70</v>
      </c>
      <c r="G56" s="36">
        <v>185</v>
      </c>
      <c r="H56" s="34" t="s">
        <v>2515</v>
      </c>
      <c r="I56" s="89">
        <f t="shared" si="3"/>
        <v>48.038356164383565</v>
      </c>
      <c r="J56" s="36" t="s">
        <v>2159</v>
      </c>
      <c r="K56" s="34" t="s">
        <v>2381</v>
      </c>
      <c r="L56" s="90" t="s">
        <v>2487</v>
      </c>
    </row>
    <row r="57" spans="1:12" ht="12.75">
      <c r="A57" s="34">
        <v>31</v>
      </c>
      <c r="B57" s="34" t="s">
        <v>2516</v>
      </c>
      <c r="C57" s="34" t="s">
        <v>2428</v>
      </c>
      <c r="D57" s="34" t="s">
        <v>170</v>
      </c>
      <c r="E57" s="35">
        <v>24767</v>
      </c>
      <c r="F57" s="36" t="s">
        <v>40</v>
      </c>
      <c r="G57" s="36">
        <v>165</v>
      </c>
      <c r="H57" s="34" t="s">
        <v>1639</v>
      </c>
      <c r="I57" s="89">
        <f t="shared" si="3"/>
        <v>43.76438356164383</v>
      </c>
      <c r="J57" s="36" t="s">
        <v>2457</v>
      </c>
      <c r="K57" s="34" t="s">
        <v>2381</v>
      </c>
      <c r="L57" s="90" t="s">
        <v>2458</v>
      </c>
    </row>
    <row r="58" spans="1:12" ht="12.75">
      <c r="A58" s="34">
        <v>2</v>
      </c>
      <c r="B58" s="34" t="s">
        <v>2517</v>
      </c>
      <c r="C58" s="34" t="s">
        <v>210</v>
      </c>
      <c r="D58" s="34" t="s">
        <v>65</v>
      </c>
      <c r="E58" s="35">
        <v>24460</v>
      </c>
      <c r="F58" s="36" t="s">
        <v>27</v>
      </c>
      <c r="G58" s="36">
        <v>210</v>
      </c>
      <c r="H58" s="34" t="s">
        <v>2518</v>
      </c>
      <c r="I58" s="89">
        <f t="shared" si="3"/>
        <v>44.605479452054794</v>
      </c>
      <c r="J58" s="36" t="s">
        <v>2366</v>
      </c>
      <c r="K58" s="36" t="s">
        <v>2381</v>
      </c>
      <c r="L58" s="90" t="s">
        <v>2368</v>
      </c>
    </row>
    <row r="59" spans="1:12" ht="12.75">
      <c r="A59" s="109">
        <v>19</v>
      </c>
      <c r="B59" s="109" t="s">
        <v>2519</v>
      </c>
      <c r="C59" s="109" t="s">
        <v>2520</v>
      </c>
      <c r="D59" s="109" t="s">
        <v>12</v>
      </c>
      <c r="E59" s="112">
        <v>23871</v>
      </c>
      <c r="F59" s="113" t="s">
        <v>628</v>
      </c>
      <c r="G59" s="113" t="s">
        <v>1151</v>
      </c>
      <c r="H59" s="109" t="s">
        <v>2184</v>
      </c>
      <c r="I59" s="110">
        <f t="shared" si="3"/>
        <v>46.21917808219178</v>
      </c>
      <c r="J59" s="113" t="s">
        <v>2433</v>
      </c>
      <c r="K59" s="109" t="s">
        <v>2381</v>
      </c>
      <c r="L59" s="114" t="s">
        <v>2434</v>
      </c>
    </row>
    <row r="60" spans="1:12" ht="12.75">
      <c r="A60" s="34">
        <v>6</v>
      </c>
      <c r="B60" s="34" t="s">
        <v>2521</v>
      </c>
      <c r="C60" s="34" t="s">
        <v>2503</v>
      </c>
      <c r="D60" s="34" t="s">
        <v>39</v>
      </c>
      <c r="E60" s="35">
        <v>23518</v>
      </c>
      <c r="F60" s="36" t="s">
        <v>537</v>
      </c>
      <c r="G60" s="36" t="s">
        <v>566</v>
      </c>
      <c r="H60" s="34" t="s">
        <v>300</v>
      </c>
      <c r="I60" s="89">
        <f t="shared" si="3"/>
        <v>47.18630136986302</v>
      </c>
      <c r="J60" s="36" t="s">
        <v>1932</v>
      </c>
      <c r="K60" s="34" t="s">
        <v>2522</v>
      </c>
      <c r="L60" s="90" t="s">
        <v>2523</v>
      </c>
    </row>
    <row r="61" spans="1:12" ht="12.75">
      <c r="A61" s="34">
        <v>36</v>
      </c>
      <c r="B61" s="34" t="s">
        <v>2524</v>
      </c>
      <c r="C61" s="34" t="s">
        <v>1114</v>
      </c>
      <c r="D61" s="34" t="s">
        <v>17</v>
      </c>
      <c r="E61" s="35">
        <v>26788</v>
      </c>
      <c r="F61" s="36" t="s">
        <v>13</v>
      </c>
      <c r="G61" s="36">
        <v>189</v>
      </c>
      <c r="H61" s="34" t="s">
        <v>122</v>
      </c>
      <c r="I61" s="89">
        <f t="shared" si="3"/>
        <v>38.227397260273975</v>
      </c>
      <c r="J61" s="36" t="s">
        <v>1935</v>
      </c>
      <c r="K61" s="34" t="s">
        <v>2522</v>
      </c>
      <c r="L61" s="90" t="s">
        <v>2421</v>
      </c>
    </row>
    <row r="62" spans="1:12" ht="12.75">
      <c r="A62" s="34">
        <v>55</v>
      </c>
      <c r="B62" s="34" t="s">
        <v>2525</v>
      </c>
      <c r="C62" s="34" t="s">
        <v>2526</v>
      </c>
      <c r="D62" s="34" t="s">
        <v>65</v>
      </c>
      <c r="E62" s="35">
        <v>26301</v>
      </c>
      <c r="F62" s="36" t="s">
        <v>105</v>
      </c>
      <c r="G62" s="36">
        <v>217</v>
      </c>
      <c r="H62" s="34" t="s">
        <v>1062</v>
      </c>
      <c r="I62" s="89">
        <f t="shared" si="3"/>
        <v>39.56164383561644</v>
      </c>
      <c r="J62" s="36" t="s">
        <v>2416</v>
      </c>
      <c r="K62" s="34" t="s">
        <v>2522</v>
      </c>
      <c r="L62" s="90" t="s">
        <v>2417</v>
      </c>
    </row>
    <row r="63" spans="1:12" ht="12.75">
      <c r="A63" s="34">
        <v>31</v>
      </c>
      <c r="B63" s="34" t="s">
        <v>2527</v>
      </c>
      <c r="C63" s="34" t="s">
        <v>1325</v>
      </c>
      <c r="D63" s="34" t="s">
        <v>170</v>
      </c>
      <c r="E63" s="35">
        <v>30456</v>
      </c>
      <c r="F63" s="36" t="s">
        <v>51</v>
      </c>
      <c r="G63" s="36">
        <v>180</v>
      </c>
      <c r="H63" s="34" t="s">
        <v>871</v>
      </c>
      <c r="I63" s="89">
        <f t="shared" si="3"/>
        <v>28.17808219178082</v>
      </c>
      <c r="J63" s="36" t="s">
        <v>1929</v>
      </c>
      <c r="K63" s="34" t="s">
        <v>2522</v>
      </c>
      <c r="L63" s="90" t="s">
        <v>2394</v>
      </c>
    </row>
    <row r="64" spans="1:12" ht="12.75">
      <c r="A64" s="34">
        <v>5</v>
      </c>
      <c r="B64" s="34" t="s">
        <v>2528</v>
      </c>
      <c r="C64" s="34" t="s">
        <v>594</v>
      </c>
      <c r="D64" s="34" t="s">
        <v>54</v>
      </c>
      <c r="E64" s="35">
        <v>26424</v>
      </c>
      <c r="F64" s="36" t="s">
        <v>27</v>
      </c>
      <c r="G64" s="36">
        <v>205</v>
      </c>
      <c r="H64" s="34" t="s">
        <v>2529</v>
      </c>
      <c r="I64" s="89">
        <f t="shared" si="3"/>
        <v>39.224657534246575</v>
      </c>
      <c r="J64" s="36" t="s">
        <v>2416</v>
      </c>
      <c r="K64" s="34" t="s">
        <v>2522</v>
      </c>
      <c r="L64" s="90" t="s">
        <v>2417</v>
      </c>
    </row>
    <row r="65" spans="1:12" ht="12.75">
      <c r="A65" s="34">
        <v>18</v>
      </c>
      <c r="B65" s="34" t="s">
        <v>2530</v>
      </c>
      <c r="C65" s="34" t="s">
        <v>640</v>
      </c>
      <c r="D65" s="34" t="s">
        <v>17</v>
      </c>
      <c r="E65" s="35">
        <v>24875</v>
      </c>
      <c r="F65" s="36" t="s">
        <v>537</v>
      </c>
      <c r="G65" s="36" t="s">
        <v>538</v>
      </c>
      <c r="H65" s="34" t="s">
        <v>2531</v>
      </c>
      <c r="I65" s="89">
        <f t="shared" si="3"/>
        <v>43.46849315068493</v>
      </c>
      <c r="J65" s="36" t="s">
        <v>2375</v>
      </c>
      <c r="K65" s="34" t="s">
        <v>2522</v>
      </c>
      <c r="L65" s="90" t="s">
        <v>2376</v>
      </c>
    </row>
    <row r="66" spans="1:12" ht="12.75">
      <c r="A66" s="34">
        <v>41</v>
      </c>
      <c r="B66" s="34" t="s">
        <v>1979</v>
      </c>
      <c r="C66" s="34" t="s">
        <v>1300</v>
      </c>
      <c r="D66" s="34" t="s">
        <v>170</v>
      </c>
      <c r="E66" s="35">
        <v>24501</v>
      </c>
      <c r="F66" s="36" t="s">
        <v>2532</v>
      </c>
      <c r="G66" s="36" t="s">
        <v>2228</v>
      </c>
      <c r="H66" s="34" t="s">
        <v>1656</v>
      </c>
      <c r="I66" s="89">
        <f t="shared" si="3"/>
        <v>44.49315068493151</v>
      </c>
      <c r="J66" s="36" t="s">
        <v>2366</v>
      </c>
      <c r="K66" s="34" t="s">
        <v>2522</v>
      </c>
      <c r="L66" s="90" t="s">
        <v>2368</v>
      </c>
    </row>
    <row r="67" spans="1:12" ht="12.75">
      <c r="A67" s="34">
        <v>18</v>
      </c>
      <c r="B67" s="34" t="s">
        <v>2533</v>
      </c>
      <c r="C67" s="34" t="s">
        <v>1576</v>
      </c>
      <c r="D67" s="34" t="s">
        <v>17</v>
      </c>
      <c r="E67" s="35">
        <v>24887</v>
      </c>
      <c r="F67" s="36" t="s">
        <v>44</v>
      </c>
      <c r="G67" s="36">
        <v>190</v>
      </c>
      <c r="H67" s="34" t="s">
        <v>546</v>
      </c>
      <c r="I67" s="89">
        <f t="shared" si="3"/>
        <v>43.43561643835616</v>
      </c>
      <c r="J67" s="36" t="s">
        <v>2457</v>
      </c>
      <c r="K67" s="34" t="s">
        <v>2522</v>
      </c>
      <c r="L67" s="90" t="s">
        <v>2458</v>
      </c>
    </row>
    <row r="68" spans="1:12" ht="12.75">
      <c r="A68" s="34">
        <v>1</v>
      </c>
      <c r="B68" s="34" t="s">
        <v>2534</v>
      </c>
      <c r="C68" s="34" t="s">
        <v>861</v>
      </c>
      <c r="D68" s="34" t="s">
        <v>170</v>
      </c>
      <c r="E68" s="35">
        <v>26451</v>
      </c>
      <c r="F68" s="36" t="s">
        <v>762</v>
      </c>
      <c r="G68" s="36">
        <v>195</v>
      </c>
      <c r="H68" s="34" t="s">
        <v>2535</v>
      </c>
      <c r="I68" s="89">
        <f t="shared" si="3"/>
        <v>39.15068493150685</v>
      </c>
      <c r="J68" s="36" t="s">
        <v>1929</v>
      </c>
      <c r="K68" s="34" t="s">
        <v>2522</v>
      </c>
      <c r="L68" s="90" t="s">
        <v>2394</v>
      </c>
    </row>
    <row r="69" spans="1:12" ht="12.75">
      <c r="A69" s="34">
        <v>28</v>
      </c>
      <c r="B69" s="34" t="s">
        <v>2536</v>
      </c>
      <c r="C69" s="34" t="s">
        <v>1735</v>
      </c>
      <c r="D69" s="34" t="s">
        <v>54</v>
      </c>
      <c r="E69" s="35">
        <v>26488</v>
      </c>
      <c r="F69" s="36" t="s">
        <v>66</v>
      </c>
      <c r="G69" s="36">
        <v>214</v>
      </c>
      <c r="H69" s="34" t="s">
        <v>2537</v>
      </c>
      <c r="I69" s="89">
        <f t="shared" si="3"/>
        <v>39.04931506849315</v>
      </c>
      <c r="J69" s="36" t="s">
        <v>1925</v>
      </c>
      <c r="K69" s="34" t="s">
        <v>2522</v>
      </c>
      <c r="L69" s="90" t="s">
        <v>2538</v>
      </c>
    </row>
    <row r="70" spans="1:12" ht="12.75">
      <c r="A70" s="34">
        <v>37</v>
      </c>
      <c r="B70" s="34" t="s">
        <v>2539</v>
      </c>
      <c r="C70" s="34" t="s">
        <v>64</v>
      </c>
      <c r="D70" s="34" t="s">
        <v>65</v>
      </c>
      <c r="E70" s="35">
        <v>24576</v>
      </c>
      <c r="F70" s="36" t="s">
        <v>27</v>
      </c>
      <c r="G70" s="36">
        <v>205</v>
      </c>
      <c r="H70" s="34" t="s">
        <v>383</v>
      </c>
      <c r="I70" s="89">
        <f t="shared" si="3"/>
        <v>44.28767123287671</v>
      </c>
      <c r="J70" s="36" t="s">
        <v>2390</v>
      </c>
      <c r="K70" s="34" t="s">
        <v>2522</v>
      </c>
      <c r="L70" s="90" t="s">
        <v>2540</v>
      </c>
    </row>
    <row r="71" spans="1:12" ht="12.75">
      <c r="A71" s="34">
        <v>28</v>
      </c>
      <c r="B71" s="34" t="s">
        <v>2541</v>
      </c>
      <c r="C71" s="34" t="s">
        <v>622</v>
      </c>
      <c r="D71" s="34" t="s">
        <v>22</v>
      </c>
      <c r="E71" s="35">
        <v>30968</v>
      </c>
      <c r="F71" s="36" t="s">
        <v>27</v>
      </c>
      <c r="G71" s="36">
        <v>196</v>
      </c>
      <c r="H71" s="34"/>
      <c r="I71" s="89">
        <f t="shared" si="3"/>
        <v>26.775342465753425</v>
      </c>
      <c r="J71" s="36" t="s">
        <v>2406</v>
      </c>
      <c r="K71" s="34" t="s">
        <v>2522</v>
      </c>
      <c r="L71" s="90" t="s">
        <v>2407</v>
      </c>
    </row>
    <row r="72" spans="1:12" ht="12.75">
      <c r="A72" s="34"/>
      <c r="B72" s="34" t="s">
        <v>1011</v>
      </c>
      <c r="C72" s="34" t="s">
        <v>657</v>
      </c>
      <c r="D72" s="34" t="s">
        <v>12</v>
      </c>
      <c r="E72" s="35">
        <v>26008</v>
      </c>
      <c r="F72" s="36" t="s">
        <v>2076</v>
      </c>
      <c r="G72" s="36">
        <v>194</v>
      </c>
      <c r="H72" s="34" t="s">
        <v>2542</v>
      </c>
      <c r="I72" s="89">
        <f t="shared" si="3"/>
        <v>40.364383561643834</v>
      </c>
      <c r="J72" s="36" t="s">
        <v>2433</v>
      </c>
      <c r="K72" s="34" t="s">
        <v>2522</v>
      </c>
      <c r="L72" s="90" t="s">
        <v>2543</v>
      </c>
    </row>
    <row r="73" spans="1:12" ht="12.75">
      <c r="A73" s="34">
        <v>33</v>
      </c>
      <c r="B73" s="34" t="s">
        <v>2544</v>
      </c>
      <c r="C73" s="34" t="s">
        <v>2545</v>
      </c>
      <c r="D73" s="34" t="s">
        <v>65</v>
      </c>
      <c r="E73" s="35">
        <v>26060</v>
      </c>
      <c r="F73" s="36" t="s">
        <v>27</v>
      </c>
      <c r="G73" s="36">
        <v>200</v>
      </c>
      <c r="H73" s="34" t="s">
        <v>1927</v>
      </c>
      <c r="I73" s="89">
        <f t="shared" si="3"/>
        <v>40.221917808219175</v>
      </c>
      <c r="J73" s="36" t="s">
        <v>1929</v>
      </c>
      <c r="K73" s="34" t="s">
        <v>2522</v>
      </c>
      <c r="L73" s="90" t="s">
        <v>2394</v>
      </c>
    </row>
    <row r="74" spans="1:12" ht="12.75">
      <c r="A74" s="34">
        <v>45</v>
      </c>
      <c r="B74" s="34" t="s">
        <v>2546</v>
      </c>
      <c r="C74" s="34" t="s">
        <v>2547</v>
      </c>
      <c r="D74" s="34" t="s">
        <v>170</v>
      </c>
      <c r="E74" s="35">
        <v>26387</v>
      </c>
      <c r="F74" s="36" t="s">
        <v>537</v>
      </c>
      <c r="G74" s="36" t="s">
        <v>566</v>
      </c>
      <c r="H74" s="34" t="s">
        <v>2548</v>
      </c>
      <c r="I74" s="89">
        <f t="shared" si="3"/>
        <v>39.326027397260276</v>
      </c>
      <c r="J74" s="36" t="s">
        <v>2375</v>
      </c>
      <c r="K74" s="34" t="s">
        <v>2522</v>
      </c>
      <c r="L74" s="90" t="s">
        <v>2376</v>
      </c>
    </row>
    <row r="75" spans="1:12" ht="12.75">
      <c r="A75" s="34">
        <v>22</v>
      </c>
      <c r="B75" s="34" t="s">
        <v>2549</v>
      </c>
      <c r="C75" s="34" t="s">
        <v>202</v>
      </c>
      <c r="D75" s="34" t="s">
        <v>22</v>
      </c>
      <c r="E75" s="35">
        <v>26614</v>
      </c>
      <c r="F75" s="36" t="s">
        <v>13</v>
      </c>
      <c r="G75" s="36">
        <v>190</v>
      </c>
      <c r="H75" s="34" t="s">
        <v>2550</v>
      </c>
      <c r="I75" s="89">
        <f t="shared" si="3"/>
        <v>38.704109589041096</v>
      </c>
      <c r="J75" s="36" t="s">
        <v>2371</v>
      </c>
      <c r="K75" s="34" t="s">
        <v>2522</v>
      </c>
      <c r="L75" s="90" t="s">
        <v>2429</v>
      </c>
    </row>
    <row r="76" spans="1:12" ht="12.75">
      <c r="A76" s="34">
        <v>10</v>
      </c>
      <c r="B76" s="34" t="s">
        <v>2551</v>
      </c>
      <c r="C76" s="34" t="s">
        <v>1549</v>
      </c>
      <c r="D76" s="34" t="s">
        <v>22</v>
      </c>
      <c r="E76" s="34"/>
      <c r="F76" s="36"/>
      <c r="G76" s="36"/>
      <c r="H76" s="34"/>
      <c r="I76" s="89"/>
      <c r="J76" s="36" t="s">
        <v>2390</v>
      </c>
      <c r="K76" s="34" t="s">
        <v>2522</v>
      </c>
      <c r="L76" s="90" t="s">
        <v>2540</v>
      </c>
    </row>
    <row r="77" spans="1:12" ht="12.75">
      <c r="A77" s="34">
        <v>22</v>
      </c>
      <c r="B77" s="34" t="s">
        <v>2552</v>
      </c>
      <c r="C77" s="34" t="s">
        <v>1209</v>
      </c>
      <c r="D77" s="34" t="s">
        <v>39</v>
      </c>
      <c r="E77" s="35">
        <v>24900</v>
      </c>
      <c r="F77" s="36" t="s">
        <v>40</v>
      </c>
      <c r="G77" s="36">
        <v>195</v>
      </c>
      <c r="H77" s="34" t="s">
        <v>2553</v>
      </c>
      <c r="I77" s="89">
        <f>($M$1-E77)/365</f>
        <v>43.4</v>
      </c>
      <c r="J77" s="36" t="s">
        <v>1935</v>
      </c>
      <c r="K77" s="34" t="s">
        <v>2522</v>
      </c>
      <c r="L77" s="90" t="s">
        <v>2421</v>
      </c>
    </row>
    <row r="78" spans="1:12" ht="12.75">
      <c r="A78" s="109">
        <v>88</v>
      </c>
      <c r="B78" s="109" t="s">
        <v>2554</v>
      </c>
      <c r="C78" s="109" t="s">
        <v>2031</v>
      </c>
      <c r="D78" s="109" t="s">
        <v>12</v>
      </c>
      <c r="E78" s="112">
        <v>26723</v>
      </c>
      <c r="F78" s="113" t="s">
        <v>77</v>
      </c>
      <c r="G78" s="113">
        <v>229</v>
      </c>
      <c r="H78" s="109" t="s">
        <v>658</v>
      </c>
      <c r="I78" s="110">
        <f>($M$1-E78)/365</f>
        <v>38.40547945205479</v>
      </c>
      <c r="J78" s="113" t="s">
        <v>2416</v>
      </c>
      <c r="K78" s="109" t="s">
        <v>2522</v>
      </c>
      <c r="L78" s="114" t="s">
        <v>2417</v>
      </c>
    </row>
    <row r="79" spans="1:12" ht="12.75">
      <c r="A79" s="34">
        <v>27</v>
      </c>
      <c r="B79" s="34" t="s">
        <v>2555</v>
      </c>
      <c r="C79" s="34" t="s">
        <v>466</v>
      </c>
      <c r="D79" s="34" t="s">
        <v>39</v>
      </c>
      <c r="E79" s="35">
        <v>25324</v>
      </c>
      <c r="F79" s="36" t="s">
        <v>27</v>
      </c>
      <c r="G79" s="36">
        <v>200</v>
      </c>
      <c r="H79" s="34" t="s">
        <v>2556</v>
      </c>
      <c r="I79" s="89">
        <f>($M$1-E79)/365</f>
        <v>42.23835616438356</v>
      </c>
      <c r="J79" s="36" t="s">
        <v>2416</v>
      </c>
      <c r="K79" s="34" t="s">
        <v>2522</v>
      </c>
      <c r="L79" s="90" t="s">
        <v>2417</v>
      </c>
    </row>
    <row r="80" spans="1:12" ht="12.75">
      <c r="A80" s="34">
        <v>10</v>
      </c>
      <c r="B80" s="34" t="s">
        <v>2557</v>
      </c>
      <c r="C80" s="34" t="s">
        <v>2558</v>
      </c>
      <c r="D80" s="34" t="s">
        <v>17</v>
      </c>
      <c r="E80" s="35">
        <v>26465</v>
      </c>
      <c r="F80" s="36" t="s">
        <v>762</v>
      </c>
      <c r="G80" s="36">
        <v>225</v>
      </c>
      <c r="H80" s="34" t="s">
        <v>687</v>
      </c>
      <c r="I80" s="89">
        <f>($M$1-E80)/365</f>
        <v>39.11232876712329</v>
      </c>
      <c r="J80" s="36" t="s">
        <v>1929</v>
      </c>
      <c r="K80" s="34" t="s">
        <v>2522</v>
      </c>
      <c r="L80" s="90" t="s">
        <v>2394</v>
      </c>
    </row>
    <row r="81" spans="1:12" ht="12.75">
      <c r="A81" s="34">
        <v>9</v>
      </c>
      <c r="B81" s="34" t="s">
        <v>2559</v>
      </c>
      <c r="C81" s="34" t="s">
        <v>1128</v>
      </c>
      <c r="D81" s="34" t="s">
        <v>17</v>
      </c>
      <c r="E81" s="35">
        <v>25252</v>
      </c>
      <c r="F81" s="36" t="s">
        <v>40</v>
      </c>
      <c r="G81" s="36">
        <v>180</v>
      </c>
      <c r="H81" s="34" t="s">
        <v>1328</v>
      </c>
      <c r="I81" s="89">
        <f>($M$1-E81)/365</f>
        <v>42.43561643835616</v>
      </c>
      <c r="J81" s="36" t="s">
        <v>2366</v>
      </c>
      <c r="K81" s="34" t="s">
        <v>2522</v>
      </c>
      <c r="L81" s="90" t="s">
        <v>2368</v>
      </c>
    </row>
    <row r="82" spans="1:12" ht="12.75">
      <c r="A82" s="34"/>
      <c r="B82" s="34" t="s">
        <v>2560</v>
      </c>
      <c r="C82" s="34" t="s">
        <v>210</v>
      </c>
      <c r="D82" s="34"/>
      <c r="E82" s="34"/>
      <c r="F82" s="36"/>
      <c r="G82" s="36"/>
      <c r="H82" s="34"/>
      <c r="I82" s="89"/>
      <c r="J82" s="36" t="s">
        <v>2561</v>
      </c>
      <c r="K82" s="34" t="s">
        <v>2522</v>
      </c>
      <c r="L82" s="90" t="s">
        <v>2562</v>
      </c>
    </row>
    <row r="83" spans="1:12" ht="12.75">
      <c r="A83" s="109">
        <v>38</v>
      </c>
      <c r="B83" s="109" t="s">
        <v>2563</v>
      </c>
      <c r="C83" s="109" t="s">
        <v>2564</v>
      </c>
      <c r="D83" s="109" t="s">
        <v>170</v>
      </c>
      <c r="E83" s="112">
        <v>27745</v>
      </c>
      <c r="F83" s="113" t="s">
        <v>44</v>
      </c>
      <c r="G83" s="113">
        <v>190</v>
      </c>
      <c r="H83" s="109" t="s">
        <v>395</v>
      </c>
      <c r="I83" s="110">
        <f aca="true" t="shared" si="4" ref="I83:I127">($M$1-E83)/365</f>
        <v>35.605479452054794</v>
      </c>
      <c r="J83" s="113" t="s">
        <v>2362</v>
      </c>
      <c r="K83" s="109" t="s">
        <v>2522</v>
      </c>
      <c r="L83" s="114" t="s">
        <v>2364</v>
      </c>
    </row>
    <row r="84" spans="1:12" ht="12.75">
      <c r="A84" s="34">
        <v>2</v>
      </c>
      <c r="B84" s="34" t="s">
        <v>2565</v>
      </c>
      <c r="C84" s="34" t="s">
        <v>2566</v>
      </c>
      <c r="D84" s="34" t="s">
        <v>65</v>
      </c>
      <c r="E84" s="35">
        <v>25040</v>
      </c>
      <c r="F84" s="36" t="s">
        <v>70</v>
      </c>
      <c r="G84" s="36">
        <v>210</v>
      </c>
      <c r="H84" s="34" t="s">
        <v>2567</v>
      </c>
      <c r="I84" s="89">
        <f t="shared" si="4"/>
        <v>43.016438356164386</v>
      </c>
      <c r="J84" s="36" t="s">
        <v>2375</v>
      </c>
      <c r="K84" s="34" t="s">
        <v>2522</v>
      </c>
      <c r="L84" s="90" t="s">
        <v>2376</v>
      </c>
    </row>
    <row r="85" spans="1:12" ht="12.75">
      <c r="A85" s="34">
        <v>3</v>
      </c>
      <c r="B85" s="34" t="s">
        <v>631</v>
      </c>
      <c r="C85" s="34" t="s">
        <v>2568</v>
      </c>
      <c r="D85" s="34" t="s">
        <v>39</v>
      </c>
      <c r="E85" s="35">
        <v>23176</v>
      </c>
      <c r="F85" s="36" t="s">
        <v>66</v>
      </c>
      <c r="G85" s="36">
        <v>201</v>
      </c>
      <c r="H85" s="34" t="s">
        <v>2569</v>
      </c>
      <c r="I85" s="89">
        <f t="shared" si="4"/>
        <v>48.12328767123287</v>
      </c>
      <c r="J85" s="36" t="s">
        <v>1920</v>
      </c>
      <c r="K85" s="34" t="s">
        <v>2522</v>
      </c>
      <c r="L85" s="90" t="s">
        <v>2398</v>
      </c>
    </row>
    <row r="86" spans="1:12" ht="12.75">
      <c r="A86" s="34"/>
      <c r="B86" s="34" t="s">
        <v>2570</v>
      </c>
      <c r="C86" s="34" t="s">
        <v>2571</v>
      </c>
      <c r="D86" s="34" t="s">
        <v>17</v>
      </c>
      <c r="E86" s="35">
        <v>32201</v>
      </c>
      <c r="F86" s="34"/>
      <c r="G86" s="34"/>
      <c r="H86" s="34" t="s">
        <v>208</v>
      </c>
      <c r="I86" s="89">
        <f t="shared" si="4"/>
        <v>23.397260273972602</v>
      </c>
      <c r="J86" s="36" t="s">
        <v>2433</v>
      </c>
      <c r="K86" s="34" t="s">
        <v>2522</v>
      </c>
      <c r="L86" s="90" t="s">
        <v>2434</v>
      </c>
    </row>
    <row r="87" spans="1:12" ht="12.75">
      <c r="A87" s="34">
        <v>25</v>
      </c>
      <c r="B87" s="34" t="s">
        <v>1637</v>
      </c>
      <c r="C87" s="34" t="s">
        <v>2572</v>
      </c>
      <c r="D87" s="34" t="s">
        <v>12</v>
      </c>
      <c r="E87" s="35">
        <v>26261</v>
      </c>
      <c r="F87" s="36" t="s">
        <v>883</v>
      </c>
      <c r="G87" s="36">
        <v>220</v>
      </c>
      <c r="H87" s="34" t="s">
        <v>524</v>
      </c>
      <c r="I87" s="89">
        <f t="shared" si="4"/>
        <v>39.67123287671233</v>
      </c>
      <c r="J87" s="36" t="s">
        <v>2366</v>
      </c>
      <c r="K87" s="34" t="s">
        <v>2522</v>
      </c>
      <c r="L87" s="90" t="s">
        <v>2368</v>
      </c>
    </row>
    <row r="88" spans="1:12" ht="12.75">
      <c r="A88" s="34">
        <v>5</v>
      </c>
      <c r="B88" s="34" t="s">
        <v>2198</v>
      </c>
      <c r="C88" s="34" t="s">
        <v>1300</v>
      </c>
      <c r="D88" s="34" t="s">
        <v>12</v>
      </c>
      <c r="E88" s="35">
        <v>26633</v>
      </c>
      <c r="F88" s="36" t="s">
        <v>762</v>
      </c>
      <c r="G88" s="36">
        <v>210</v>
      </c>
      <c r="H88" s="34" t="s">
        <v>2542</v>
      </c>
      <c r="I88" s="89">
        <f t="shared" si="4"/>
        <v>38.652054794520545</v>
      </c>
      <c r="J88" s="36" t="s">
        <v>2442</v>
      </c>
      <c r="K88" s="34" t="s">
        <v>2522</v>
      </c>
      <c r="L88" s="90" t="s">
        <v>2443</v>
      </c>
    </row>
    <row r="89" spans="1:12" ht="12.75">
      <c r="A89" s="34">
        <v>13</v>
      </c>
      <c r="B89" s="34" t="s">
        <v>2573</v>
      </c>
      <c r="C89" s="34" t="s">
        <v>861</v>
      </c>
      <c r="D89" s="34" t="s">
        <v>12</v>
      </c>
      <c r="E89" s="35">
        <v>26233</v>
      </c>
      <c r="F89" s="36" t="s">
        <v>51</v>
      </c>
      <c r="G89" s="36">
        <v>190</v>
      </c>
      <c r="H89" s="34" t="s">
        <v>2574</v>
      </c>
      <c r="I89" s="89">
        <f t="shared" si="4"/>
        <v>39.74794520547945</v>
      </c>
      <c r="J89" s="36" t="s">
        <v>2390</v>
      </c>
      <c r="K89" s="34" t="s">
        <v>2522</v>
      </c>
      <c r="L89" s="90" t="s">
        <v>2540</v>
      </c>
    </row>
    <row r="90" spans="1:12" ht="12.75">
      <c r="A90" s="34">
        <v>30</v>
      </c>
      <c r="B90" s="34" t="s">
        <v>828</v>
      </c>
      <c r="C90" s="34" t="s">
        <v>2575</v>
      </c>
      <c r="D90" s="34" t="s">
        <v>22</v>
      </c>
      <c r="E90" s="35">
        <v>28743</v>
      </c>
      <c r="F90" s="36" t="s">
        <v>233</v>
      </c>
      <c r="G90" s="36">
        <v>183</v>
      </c>
      <c r="H90" s="34" t="s">
        <v>542</v>
      </c>
      <c r="I90" s="89">
        <f t="shared" si="4"/>
        <v>32.87123287671233</v>
      </c>
      <c r="J90" s="36" t="s">
        <v>2226</v>
      </c>
      <c r="K90" s="34" t="s">
        <v>2522</v>
      </c>
      <c r="L90" s="90" t="s">
        <v>2576</v>
      </c>
    </row>
    <row r="91" spans="1:12" ht="12.75">
      <c r="A91" s="34">
        <v>15</v>
      </c>
      <c r="B91" s="34" t="s">
        <v>2577</v>
      </c>
      <c r="C91" s="34" t="s">
        <v>222</v>
      </c>
      <c r="D91" s="34" t="s">
        <v>22</v>
      </c>
      <c r="E91" s="35">
        <v>25988</v>
      </c>
      <c r="F91" s="36" t="s">
        <v>81</v>
      </c>
      <c r="G91" s="36">
        <v>192</v>
      </c>
      <c r="H91" s="34" t="s">
        <v>1572</v>
      </c>
      <c r="I91" s="89">
        <f t="shared" si="4"/>
        <v>40.41917808219178</v>
      </c>
      <c r="J91" s="36" t="s">
        <v>2226</v>
      </c>
      <c r="K91" s="34" t="s">
        <v>2522</v>
      </c>
      <c r="L91" s="90" t="s">
        <v>2576</v>
      </c>
    </row>
    <row r="92" spans="1:12" ht="12.75">
      <c r="A92" s="34">
        <v>6</v>
      </c>
      <c r="B92" s="34" t="s">
        <v>377</v>
      </c>
      <c r="C92" s="34" t="s">
        <v>1690</v>
      </c>
      <c r="D92" s="34" t="s">
        <v>22</v>
      </c>
      <c r="E92" s="35">
        <v>28703</v>
      </c>
      <c r="F92" s="36" t="s">
        <v>81</v>
      </c>
      <c r="G92" s="36">
        <v>195</v>
      </c>
      <c r="H92" s="34" t="s">
        <v>2578</v>
      </c>
      <c r="I92" s="89">
        <f t="shared" si="4"/>
        <v>32.98082191780822</v>
      </c>
      <c r="J92" s="36" t="s">
        <v>1929</v>
      </c>
      <c r="K92" s="34" t="s">
        <v>2522</v>
      </c>
      <c r="L92" s="90" t="s">
        <v>2394</v>
      </c>
    </row>
    <row r="93" spans="1:12" ht="12.75">
      <c r="A93" s="34">
        <v>3</v>
      </c>
      <c r="B93" s="34" t="s">
        <v>2579</v>
      </c>
      <c r="C93" s="34" t="s">
        <v>2580</v>
      </c>
      <c r="D93" s="34" t="s">
        <v>12</v>
      </c>
      <c r="E93" s="35">
        <v>25990</v>
      </c>
      <c r="F93" s="36" t="s">
        <v>13</v>
      </c>
      <c r="G93" s="36">
        <v>175</v>
      </c>
      <c r="H93" s="34" t="s">
        <v>2581</v>
      </c>
      <c r="I93" s="89">
        <f t="shared" si="4"/>
        <v>40.413698630136984</v>
      </c>
      <c r="J93" s="36" t="s">
        <v>2380</v>
      </c>
      <c r="K93" s="34" t="s">
        <v>2522</v>
      </c>
      <c r="L93" s="90" t="s">
        <v>2382</v>
      </c>
    </row>
    <row r="94" spans="1:12" ht="12.75">
      <c r="A94" s="34">
        <v>10</v>
      </c>
      <c r="B94" s="34" t="s">
        <v>2582</v>
      </c>
      <c r="C94" s="34" t="s">
        <v>2583</v>
      </c>
      <c r="D94" s="34" t="s">
        <v>17</v>
      </c>
      <c r="E94" s="35">
        <v>26437</v>
      </c>
      <c r="F94" s="36" t="s">
        <v>66</v>
      </c>
      <c r="G94" s="36">
        <v>200</v>
      </c>
      <c r="H94" s="34" t="s">
        <v>2584</v>
      </c>
      <c r="I94" s="89">
        <f t="shared" si="4"/>
        <v>39.18904109589041</v>
      </c>
      <c r="J94" s="36" t="s">
        <v>1932</v>
      </c>
      <c r="K94" s="34" t="s">
        <v>2522</v>
      </c>
      <c r="L94" s="90" t="s">
        <v>2523</v>
      </c>
    </row>
    <row r="95" spans="1:12" ht="12.75">
      <c r="A95" s="106">
        <v>21</v>
      </c>
      <c r="B95" s="106" t="s">
        <v>2585</v>
      </c>
      <c r="C95" s="106" t="s">
        <v>503</v>
      </c>
      <c r="D95" s="106" t="s">
        <v>17</v>
      </c>
      <c r="E95" s="115">
        <v>29480</v>
      </c>
      <c r="F95" s="107" t="s">
        <v>27</v>
      </c>
      <c r="G95" s="107">
        <v>205</v>
      </c>
      <c r="H95" s="106" t="s">
        <v>2586</v>
      </c>
      <c r="I95" s="89">
        <f t="shared" si="4"/>
        <v>30.852054794520548</v>
      </c>
      <c r="J95" s="36" t="s">
        <v>2362</v>
      </c>
      <c r="K95" s="34" t="s">
        <v>2522</v>
      </c>
      <c r="L95" s="90" t="s">
        <v>2364</v>
      </c>
    </row>
    <row r="96" spans="1:12" ht="12.75">
      <c r="A96" s="34">
        <v>77</v>
      </c>
      <c r="B96" s="34" t="s">
        <v>2587</v>
      </c>
      <c r="C96" s="34" t="s">
        <v>2588</v>
      </c>
      <c r="D96" s="34" t="s">
        <v>12</v>
      </c>
      <c r="E96" s="35">
        <v>25443</v>
      </c>
      <c r="F96" s="36" t="s">
        <v>27</v>
      </c>
      <c r="G96" s="36">
        <v>194</v>
      </c>
      <c r="H96" s="34" t="s">
        <v>2412</v>
      </c>
      <c r="I96" s="89">
        <f t="shared" si="4"/>
        <v>41.912328767123284</v>
      </c>
      <c r="J96" s="36" t="s">
        <v>2457</v>
      </c>
      <c r="K96" s="34" t="s">
        <v>2522</v>
      </c>
      <c r="L96" s="90" t="s">
        <v>2458</v>
      </c>
    </row>
    <row r="97" spans="1:12" ht="12.75">
      <c r="A97" s="34">
        <v>48</v>
      </c>
      <c r="B97" s="34" t="s">
        <v>2589</v>
      </c>
      <c r="C97" s="34" t="s">
        <v>377</v>
      </c>
      <c r="D97" s="34" t="s">
        <v>17</v>
      </c>
      <c r="E97" s="35">
        <v>24746</v>
      </c>
      <c r="F97" s="36" t="s">
        <v>51</v>
      </c>
      <c r="G97" s="36">
        <v>190</v>
      </c>
      <c r="H97" s="34" t="s">
        <v>2590</v>
      </c>
      <c r="I97" s="89">
        <f t="shared" si="4"/>
        <v>43.821917808219176</v>
      </c>
      <c r="J97" s="36" t="s">
        <v>2457</v>
      </c>
      <c r="K97" s="34" t="s">
        <v>2522</v>
      </c>
      <c r="L97" s="90" t="s">
        <v>2458</v>
      </c>
    </row>
    <row r="98" spans="1:12" ht="12.75">
      <c r="A98" s="34">
        <v>15</v>
      </c>
      <c r="B98" s="34" t="s">
        <v>2591</v>
      </c>
      <c r="C98" s="34" t="s">
        <v>1607</v>
      </c>
      <c r="D98" s="34" t="s">
        <v>22</v>
      </c>
      <c r="E98" s="35">
        <v>25733</v>
      </c>
      <c r="F98" s="36" t="s">
        <v>44</v>
      </c>
      <c r="G98" s="36">
        <v>180</v>
      </c>
      <c r="H98" s="34" t="s">
        <v>542</v>
      </c>
      <c r="I98" s="89">
        <f t="shared" si="4"/>
        <v>41.11780821917808</v>
      </c>
      <c r="J98" s="36" t="s">
        <v>2390</v>
      </c>
      <c r="K98" s="34" t="s">
        <v>2522</v>
      </c>
      <c r="L98" s="90" t="s">
        <v>2540</v>
      </c>
    </row>
    <row r="99" spans="1:12" ht="12.75">
      <c r="A99" s="34"/>
      <c r="B99" s="34" t="s">
        <v>1825</v>
      </c>
      <c r="C99" s="34" t="s">
        <v>274</v>
      </c>
      <c r="D99" s="34" t="s">
        <v>170</v>
      </c>
      <c r="E99" s="35">
        <v>27974</v>
      </c>
      <c r="F99" s="36" t="s">
        <v>233</v>
      </c>
      <c r="G99" s="36">
        <v>210</v>
      </c>
      <c r="H99" s="34" t="s">
        <v>2592</v>
      </c>
      <c r="I99" s="89">
        <f t="shared" si="4"/>
        <v>34.97808219178082</v>
      </c>
      <c r="J99" s="36" t="s">
        <v>2462</v>
      </c>
      <c r="K99" s="34" t="s">
        <v>2593</v>
      </c>
      <c r="L99" s="90" t="s">
        <v>2463</v>
      </c>
    </row>
    <row r="100" spans="1:12" ht="12.75">
      <c r="A100" s="34"/>
      <c r="B100" s="34" t="s">
        <v>2594</v>
      </c>
      <c r="C100" s="34" t="s">
        <v>278</v>
      </c>
      <c r="D100" s="34" t="s">
        <v>12</v>
      </c>
      <c r="E100" s="35">
        <v>27543</v>
      </c>
      <c r="F100" s="36" t="s">
        <v>703</v>
      </c>
      <c r="G100" s="36" t="s">
        <v>207</v>
      </c>
      <c r="H100" s="34" t="s">
        <v>2595</v>
      </c>
      <c r="I100" s="89">
        <f t="shared" si="4"/>
        <v>36.15890410958904</v>
      </c>
      <c r="J100" s="36" t="s">
        <v>2596</v>
      </c>
      <c r="K100" s="34" t="s">
        <v>2593</v>
      </c>
      <c r="L100" s="90" t="s">
        <v>2597</v>
      </c>
    </row>
    <row r="101" spans="1:12" ht="12.75">
      <c r="A101" s="34">
        <v>11</v>
      </c>
      <c r="B101" s="34" t="s">
        <v>2598</v>
      </c>
      <c r="C101" s="34" t="s">
        <v>2599</v>
      </c>
      <c r="D101" s="34" t="s">
        <v>17</v>
      </c>
      <c r="E101" s="35">
        <v>25782</v>
      </c>
      <c r="F101" s="36" t="s">
        <v>13</v>
      </c>
      <c r="G101" s="36">
        <v>190</v>
      </c>
      <c r="H101" s="34" t="s">
        <v>2600</v>
      </c>
      <c r="I101" s="89">
        <f t="shared" si="4"/>
        <v>40.983561643835614</v>
      </c>
      <c r="J101" s="36" t="s">
        <v>2366</v>
      </c>
      <c r="K101" s="34" t="s">
        <v>2593</v>
      </c>
      <c r="L101" s="90" t="s">
        <v>2601</v>
      </c>
    </row>
    <row r="102" spans="1:12" ht="12.75">
      <c r="A102" s="34">
        <v>3</v>
      </c>
      <c r="B102" s="34" t="s">
        <v>2602</v>
      </c>
      <c r="C102" s="34" t="s">
        <v>2006</v>
      </c>
      <c r="D102" s="34" t="s">
        <v>170</v>
      </c>
      <c r="E102" s="35">
        <v>28020</v>
      </c>
      <c r="F102" s="36" t="s">
        <v>77</v>
      </c>
      <c r="G102" s="36">
        <v>205</v>
      </c>
      <c r="H102" s="34" t="s">
        <v>2603</v>
      </c>
      <c r="I102" s="89">
        <f t="shared" si="4"/>
        <v>34.85205479452055</v>
      </c>
      <c r="J102" s="36" t="s">
        <v>2424</v>
      </c>
      <c r="K102" s="34" t="s">
        <v>2593</v>
      </c>
      <c r="L102" s="90" t="s">
        <v>2604</v>
      </c>
    </row>
    <row r="103" spans="1:12" ht="12.75">
      <c r="A103" s="34"/>
      <c r="B103" s="34" t="s">
        <v>2605</v>
      </c>
      <c r="C103" s="34" t="s">
        <v>2498</v>
      </c>
      <c r="D103" s="34" t="s">
        <v>54</v>
      </c>
      <c r="E103" s="35">
        <v>31824</v>
      </c>
      <c r="F103" s="36" t="s">
        <v>81</v>
      </c>
      <c r="G103" s="36">
        <v>185</v>
      </c>
      <c r="H103" s="34" t="s">
        <v>2606</v>
      </c>
      <c r="I103" s="89">
        <f t="shared" si="4"/>
        <v>24.43013698630137</v>
      </c>
      <c r="J103" s="36" t="s">
        <v>2390</v>
      </c>
      <c r="K103" s="34" t="s">
        <v>2593</v>
      </c>
      <c r="L103" s="90" t="s">
        <v>2607</v>
      </c>
    </row>
    <row r="104" spans="1:12" ht="12.75">
      <c r="A104" s="34"/>
      <c r="B104" s="34" t="s">
        <v>2608</v>
      </c>
      <c r="C104" s="34" t="s">
        <v>2609</v>
      </c>
      <c r="D104" s="34" t="s">
        <v>22</v>
      </c>
      <c r="E104" s="35">
        <v>27660</v>
      </c>
      <c r="F104" s="36" t="s">
        <v>66</v>
      </c>
      <c r="G104" s="36">
        <v>230</v>
      </c>
      <c r="H104" s="34" t="s">
        <v>2610</v>
      </c>
      <c r="I104" s="89">
        <f t="shared" si="4"/>
        <v>35.83835616438356</v>
      </c>
      <c r="J104" s="36" t="s">
        <v>2159</v>
      </c>
      <c r="K104" s="34" t="s">
        <v>2593</v>
      </c>
      <c r="L104" s="90" t="s">
        <v>2487</v>
      </c>
    </row>
    <row r="105" spans="1:12" ht="12.75">
      <c r="A105" s="34"/>
      <c r="B105" s="34" t="s">
        <v>2611</v>
      </c>
      <c r="C105" s="34" t="s">
        <v>716</v>
      </c>
      <c r="D105" s="34" t="s">
        <v>54</v>
      </c>
      <c r="E105" s="35">
        <v>25936</v>
      </c>
      <c r="F105" s="36" t="s">
        <v>534</v>
      </c>
      <c r="G105" s="36">
        <v>219</v>
      </c>
      <c r="H105" s="34" t="s">
        <v>2612</v>
      </c>
      <c r="I105" s="89">
        <f t="shared" si="4"/>
        <v>40.56164383561644</v>
      </c>
      <c r="J105" s="36" t="s">
        <v>2561</v>
      </c>
      <c r="K105" s="34" t="s">
        <v>2593</v>
      </c>
      <c r="L105" s="90" t="s">
        <v>2562</v>
      </c>
    </row>
    <row r="106" spans="1:12" ht="12.75">
      <c r="A106" s="34">
        <v>4</v>
      </c>
      <c r="B106" s="34" t="s">
        <v>2526</v>
      </c>
      <c r="C106" s="34" t="s">
        <v>2613</v>
      </c>
      <c r="D106" s="34" t="s">
        <v>17</v>
      </c>
      <c r="E106" s="35">
        <v>25238</v>
      </c>
      <c r="F106" s="36" t="s">
        <v>27</v>
      </c>
      <c r="G106" s="36">
        <v>187</v>
      </c>
      <c r="H106" s="34" t="s">
        <v>2614</v>
      </c>
      <c r="I106" s="89">
        <f t="shared" si="4"/>
        <v>42.47397260273973</v>
      </c>
      <c r="J106" s="36" t="s">
        <v>2406</v>
      </c>
      <c r="K106" s="34" t="s">
        <v>2593</v>
      </c>
      <c r="L106" s="90" t="s">
        <v>2407</v>
      </c>
    </row>
    <row r="107" spans="1:12" ht="12.75">
      <c r="A107" s="34">
        <v>42</v>
      </c>
      <c r="B107" s="34" t="s">
        <v>2615</v>
      </c>
      <c r="C107" s="34" t="s">
        <v>1069</v>
      </c>
      <c r="D107" s="34" t="s">
        <v>170</v>
      </c>
      <c r="E107" s="35">
        <v>28512</v>
      </c>
      <c r="F107" s="36" t="s">
        <v>13</v>
      </c>
      <c r="G107" s="36">
        <v>204</v>
      </c>
      <c r="H107" s="34" t="s">
        <v>2616</v>
      </c>
      <c r="I107" s="89">
        <f t="shared" si="4"/>
        <v>33.50410958904109</v>
      </c>
      <c r="J107" s="36" t="s">
        <v>2366</v>
      </c>
      <c r="K107" s="34" t="s">
        <v>2593</v>
      </c>
      <c r="L107" s="90" t="s">
        <v>2368</v>
      </c>
    </row>
    <row r="108" spans="1:12" ht="12.75">
      <c r="A108" s="34">
        <v>22</v>
      </c>
      <c r="B108" s="34" t="s">
        <v>881</v>
      </c>
      <c r="C108" s="34" t="s">
        <v>271</v>
      </c>
      <c r="D108" s="34" t="s">
        <v>39</v>
      </c>
      <c r="E108" s="35">
        <v>29433</v>
      </c>
      <c r="F108" s="36" t="s">
        <v>534</v>
      </c>
      <c r="G108" s="36">
        <v>225</v>
      </c>
      <c r="H108" s="34" t="s">
        <v>2617</v>
      </c>
      <c r="I108" s="89">
        <f t="shared" si="4"/>
        <v>30.980821917808218</v>
      </c>
      <c r="J108" s="36" t="s">
        <v>2433</v>
      </c>
      <c r="K108" s="34" t="s">
        <v>2593</v>
      </c>
      <c r="L108" s="90" t="s">
        <v>2543</v>
      </c>
    </row>
    <row r="109" spans="1:12" ht="12.75">
      <c r="A109" s="34">
        <v>32</v>
      </c>
      <c r="B109" s="34" t="s">
        <v>2618</v>
      </c>
      <c r="C109" s="34" t="s">
        <v>2619</v>
      </c>
      <c r="D109" s="34" t="s">
        <v>39</v>
      </c>
      <c r="E109" s="35">
        <v>26978</v>
      </c>
      <c r="F109" s="36" t="s">
        <v>66</v>
      </c>
      <c r="G109" s="36">
        <v>220</v>
      </c>
      <c r="H109" s="34" t="s">
        <v>383</v>
      </c>
      <c r="I109" s="89">
        <f t="shared" si="4"/>
        <v>37.706849315068496</v>
      </c>
      <c r="J109" s="36" t="s">
        <v>2226</v>
      </c>
      <c r="K109" s="34" t="s">
        <v>2593</v>
      </c>
      <c r="L109" s="90" t="s">
        <v>2576</v>
      </c>
    </row>
    <row r="110" spans="1:12" ht="12.75">
      <c r="A110" s="34">
        <v>27</v>
      </c>
      <c r="B110" s="34" t="s">
        <v>2620</v>
      </c>
      <c r="C110" s="34" t="s">
        <v>1128</v>
      </c>
      <c r="D110" s="34" t="s">
        <v>54</v>
      </c>
      <c r="E110" s="35">
        <v>25665</v>
      </c>
      <c r="F110" s="36" t="s">
        <v>66</v>
      </c>
      <c r="G110" s="36">
        <v>215</v>
      </c>
      <c r="H110" s="34" t="s">
        <v>1014</v>
      </c>
      <c r="I110" s="89">
        <f t="shared" si="4"/>
        <v>41.3041095890411</v>
      </c>
      <c r="J110" s="36" t="s">
        <v>2406</v>
      </c>
      <c r="K110" s="34" t="s">
        <v>2593</v>
      </c>
      <c r="L110" s="90" t="s">
        <v>2407</v>
      </c>
    </row>
    <row r="111" spans="1:12" ht="12.75">
      <c r="A111" s="34">
        <v>29</v>
      </c>
      <c r="B111" s="34" t="s">
        <v>2621</v>
      </c>
      <c r="C111" s="34" t="s">
        <v>1431</v>
      </c>
      <c r="D111" s="34" t="s">
        <v>39</v>
      </c>
      <c r="E111" s="35">
        <v>26328</v>
      </c>
      <c r="F111" s="36" t="s">
        <v>51</v>
      </c>
      <c r="G111" s="36">
        <v>198</v>
      </c>
      <c r="H111" s="34" t="s">
        <v>200</v>
      </c>
      <c r="I111" s="89">
        <f t="shared" si="4"/>
        <v>39.487671232876714</v>
      </c>
      <c r="J111" s="36" t="s">
        <v>2390</v>
      </c>
      <c r="K111" s="34" t="s">
        <v>2593</v>
      </c>
      <c r="L111" s="90" t="s">
        <v>2607</v>
      </c>
    </row>
    <row r="112" spans="1:12" ht="12.75">
      <c r="A112" s="34">
        <v>33</v>
      </c>
      <c r="B112" s="34" t="s">
        <v>2622</v>
      </c>
      <c r="C112" s="34" t="s">
        <v>459</v>
      </c>
      <c r="D112" s="34" t="s">
        <v>22</v>
      </c>
      <c r="E112" s="35">
        <v>25389</v>
      </c>
      <c r="F112" s="36" t="s">
        <v>66</v>
      </c>
      <c r="G112" s="36">
        <v>228</v>
      </c>
      <c r="H112" s="34" t="s">
        <v>2623</v>
      </c>
      <c r="I112" s="89">
        <f t="shared" si="4"/>
        <v>42.06027397260274</v>
      </c>
      <c r="J112" s="36" t="s">
        <v>2111</v>
      </c>
      <c r="K112" s="34" t="s">
        <v>2593</v>
      </c>
      <c r="L112" s="90" t="s">
        <v>2499</v>
      </c>
    </row>
    <row r="113" spans="1:12" ht="12.75">
      <c r="A113" s="34">
        <v>49</v>
      </c>
      <c r="B113" s="34" t="s">
        <v>2624</v>
      </c>
      <c r="C113" s="34" t="s">
        <v>2625</v>
      </c>
      <c r="D113" s="34" t="s">
        <v>22</v>
      </c>
      <c r="E113" s="35">
        <v>26897</v>
      </c>
      <c r="F113" s="36" t="s">
        <v>2626</v>
      </c>
      <c r="G113" s="36">
        <v>225</v>
      </c>
      <c r="H113" s="34" t="s">
        <v>524</v>
      </c>
      <c r="I113" s="89">
        <f t="shared" si="4"/>
        <v>37.92876712328767</v>
      </c>
      <c r="J113" s="36" t="s">
        <v>2457</v>
      </c>
      <c r="K113" s="34" t="s">
        <v>2593</v>
      </c>
      <c r="L113" s="90" t="s">
        <v>2458</v>
      </c>
    </row>
    <row r="114" spans="1:12" ht="12.75">
      <c r="A114" s="34">
        <v>29</v>
      </c>
      <c r="B114" s="34" t="s">
        <v>2627</v>
      </c>
      <c r="C114" s="34" t="s">
        <v>597</v>
      </c>
      <c r="D114" s="34" t="s">
        <v>170</v>
      </c>
      <c r="E114" s="35">
        <v>26114</v>
      </c>
      <c r="F114" s="36" t="s">
        <v>13</v>
      </c>
      <c r="G114" s="36">
        <v>190</v>
      </c>
      <c r="H114" s="34" t="s">
        <v>383</v>
      </c>
      <c r="I114" s="89">
        <f t="shared" si="4"/>
        <v>40.07397260273972</v>
      </c>
      <c r="J114" s="36" t="s">
        <v>2387</v>
      </c>
      <c r="K114" s="34" t="s">
        <v>2593</v>
      </c>
      <c r="L114" s="90" t="s">
        <v>2628</v>
      </c>
    </row>
    <row r="115" spans="1:12" ht="12.75">
      <c r="A115" s="34">
        <v>33</v>
      </c>
      <c r="B115" s="34" t="s">
        <v>2629</v>
      </c>
      <c r="C115" s="34" t="s">
        <v>377</v>
      </c>
      <c r="D115" s="34" t="s">
        <v>17</v>
      </c>
      <c r="E115" s="35">
        <v>24269</v>
      </c>
      <c r="F115" s="36" t="s">
        <v>548</v>
      </c>
      <c r="G115" s="36">
        <v>199</v>
      </c>
      <c r="H115" s="34" t="s">
        <v>1928</v>
      </c>
      <c r="I115" s="89">
        <f t="shared" si="4"/>
        <v>45.12876712328767</v>
      </c>
      <c r="J115" s="36" t="s">
        <v>2362</v>
      </c>
      <c r="K115" s="34" t="s">
        <v>2593</v>
      </c>
      <c r="L115" s="90" t="s">
        <v>2364</v>
      </c>
    </row>
    <row r="116" spans="1:12" ht="12.75">
      <c r="A116" s="34">
        <v>15</v>
      </c>
      <c r="B116" s="34" t="s">
        <v>1804</v>
      </c>
      <c r="C116" s="34" t="s">
        <v>210</v>
      </c>
      <c r="D116" s="34" t="s">
        <v>54</v>
      </c>
      <c r="E116" s="35">
        <v>26966</v>
      </c>
      <c r="F116" s="36" t="s">
        <v>81</v>
      </c>
      <c r="G116" s="36">
        <v>200</v>
      </c>
      <c r="H116" s="34" t="s">
        <v>2630</v>
      </c>
      <c r="I116" s="89">
        <f t="shared" si="4"/>
        <v>37.73972602739726</v>
      </c>
      <c r="J116" s="36" t="s">
        <v>2375</v>
      </c>
      <c r="K116" s="34" t="s">
        <v>2593</v>
      </c>
      <c r="L116" s="90" t="s">
        <v>2376</v>
      </c>
    </row>
    <row r="117" spans="1:12" ht="12.75">
      <c r="A117" s="34">
        <v>20</v>
      </c>
      <c r="B117" s="34" t="s">
        <v>331</v>
      </c>
      <c r="C117" s="34" t="s">
        <v>2631</v>
      </c>
      <c r="D117" s="34" t="s">
        <v>12</v>
      </c>
      <c r="E117" s="35">
        <v>25395</v>
      </c>
      <c r="F117" s="36" t="s">
        <v>44</v>
      </c>
      <c r="G117" s="36">
        <v>190</v>
      </c>
      <c r="H117" s="34" t="s">
        <v>2632</v>
      </c>
      <c r="I117" s="89">
        <f t="shared" si="4"/>
        <v>42.04383561643836</v>
      </c>
      <c r="J117" s="36" t="s">
        <v>2387</v>
      </c>
      <c r="K117" s="34" t="s">
        <v>2593</v>
      </c>
      <c r="L117" s="90" t="s">
        <v>2628</v>
      </c>
    </row>
    <row r="118" spans="1:12" ht="12.75">
      <c r="A118" s="34">
        <v>29</v>
      </c>
      <c r="B118" s="34" t="s">
        <v>2633</v>
      </c>
      <c r="C118" s="34" t="s">
        <v>2634</v>
      </c>
      <c r="D118" s="34" t="s">
        <v>39</v>
      </c>
      <c r="E118" s="35">
        <v>26379</v>
      </c>
      <c r="F118" s="36" t="s">
        <v>703</v>
      </c>
      <c r="G118" s="36" t="s">
        <v>2635</v>
      </c>
      <c r="H118" s="34" t="s">
        <v>200</v>
      </c>
      <c r="I118" s="89">
        <f t="shared" si="4"/>
        <v>39.347945205479455</v>
      </c>
      <c r="J118" s="36" t="s">
        <v>1929</v>
      </c>
      <c r="K118" s="34" t="s">
        <v>2593</v>
      </c>
      <c r="L118" s="90" t="s">
        <v>2394</v>
      </c>
    </row>
    <row r="119" spans="1:12" ht="12.75">
      <c r="A119" s="34">
        <v>2</v>
      </c>
      <c r="B119" s="34" t="s">
        <v>2636</v>
      </c>
      <c r="C119" s="34" t="s">
        <v>2637</v>
      </c>
      <c r="D119" s="34" t="s">
        <v>54</v>
      </c>
      <c r="E119" s="35">
        <v>27750</v>
      </c>
      <c r="F119" s="36" t="s">
        <v>27</v>
      </c>
      <c r="G119" s="36">
        <v>209</v>
      </c>
      <c r="H119" s="34" t="s">
        <v>1358</v>
      </c>
      <c r="I119" s="89">
        <f t="shared" si="4"/>
        <v>35.59178082191781</v>
      </c>
      <c r="J119" s="36" t="s">
        <v>2380</v>
      </c>
      <c r="K119" s="34" t="s">
        <v>2593</v>
      </c>
      <c r="L119" s="90" t="s">
        <v>2638</v>
      </c>
    </row>
    <row r="120" spans="1:12" ht="12.75">
      <c r="A120" s="34">
        <v>25</v>
      </c>
      <c r="B120" s="34" t="s">
        <v>2639</v>
      </c>
      <c r="C120" s="34" t="s">
        <v>30</v>
      </c>
      <c r="D120" s="34" t="s">
        <v>12</v>
      </c>
      <c r="E120" s="35">
        <v>24360</v>
      </c>
      <c r="F120" s="36" t="s">
        <v>537</v>
      </c>
      <c r="G120" s="36" t="s">
        <v>784</v>
      </c>
      <c r="H120" s="34" t="s">
        <v>143</v>
      </c>
      <c r="I120" s="89">
        <f t="shared" si="4"/>
        <v>44.87945205479452</v>
      </c>
      <c r="J120" s="36" t="s">
        <v>2416</v>
      </c>
      <c r="K120" s="34" t="s">
        <v>2593</v>
      </c>
      <c r="L120" s="90" t="s">
        <v>2417</v>
      </c>
    </row>
    <row r="121" spans="1:12" ht="12.75">
      <c r="A121" s="34">
        <v>30</v>
      </c>
      <c r="B121" s="34" t="s">
        <v>2640</v>
      </c>
      <c r="C121" s="34" t="s">
        <v>2641</v>
      </c>
      <c r="D121" s="34" t="s">
        <v>39</v>
      </c>
      <c r="E121" s="35">
        <v>24385</v>
      </c>
      <c r="F121" s="36" t="s">
        <v>105</v>
      </c>
      <c r="G121" s="36">
        <v>198</v>
      </c>
      <c r="H121" s="34" t="s">
        <v>2642</v>
      </c>
      <c r="I121" s="89">
        <f t="shared" si="4"/>
        <v>44.81095890410959</v>
      </c>
      <c r="J121" s="36" t="s">
        <v>2159</v>
      </c>
      <c r="K121" s="34" t="s">
        <v>2593</v>
      </c>
      <c r="L121" s="90" t="s">
        <v>2643</v>
      </c>
    </row>
    <row r="122" spans="1:12" ht="12.75">
      <c r="A122" s="34">
        <v>13</v>
      </c>
      <c r="B122" s="34" t="s">
        <v>2644</v>
      </c>
      <c r="C122" s="34" t="s">
        <v>2645</v>
      </c>
      <c r="D122" s="34" t="s">
        <v>17</v>
      </c>
      <c r="E122" s="35">
        <v>28269</v>
      </c>
      <c r="F122" s="36" t="s">
        <v>628</v>
      </c>
      <c r="G122" s="36" t="s">
        <v>1660</v>
      </c>
      <c r="H122" s="34" t="s">
        <v>2125</v>
      </c>
      <c r="I122" s="89">
        <f t="shared" si="4"/>
        <v>34.16986301369863</v>
      </c>
      <c r="J122" s="36" t="s">
        <v>1931</v>
      </c>
      <c r="K122" s="34" t="s">
        <v>2593</v>
      </c>
      <c r="L122" s="90" t="s">
        <v>2448</v>
      </c>
    </row>
    <row r="123" spans="1:12" ht="12.75">
      <c r="A123" s="34"/>
      <c r="B123" s="34" t="s">
        <v>2646</v>
      </c>
      <c r="C123" s="34" t="s">
        <v>2647</v>
      </c>
      <c r="D123" s="34" t="s">
        <v>170</v>
      </c>
      <c r="E123" s="35">
        <v>26386</v>
      </c>
      <c r="F123" s="36" t="s">
        <v>27</v>
      </c>
      <c r="G123" s="36">
        <v>185</v>
      </c>
      <c r="H123" s="34" t="s">
        <v>1362</v>
      </c>
      <c r="I123" s="89">
        <f t="shared" si="4"/>
        <v>39.32876712328767</v>
      </c>
      <c r="J123" s="36" t="s">
        <v>2596</v>
      </c>
      <c r="K123" s="34" t="s">
        <v>2593</v>
      </c>
      <c r="L123" s="90" t="s">
        <v>2597</v>
      </c>
    </row>
    <row r="124" spans="1:12" ht="12.75">
      <c r="A124" s="34">
        <v>31</v>
      </c>
      <c r="B124" s="34" t="s">
        <v>2648</v>
      </c>
      <c r="C124" s="34" t="s">
        <v>202</v>
      </c>
      <c r="D124" s="34" t="s">
        <v>170</v>
      </c>
      <c r="E124" s="35">
        <v>26499</v>
      </c>
      <c r="F124" s="36" t="s">
        <v>66</v>
      </c>
      <c r="G124" s="36">
        <v>215</v>
      </c>
      <c r="H124" s="34" t="s">
        <v>524</v>
      </c>
      <c r="I124" s="89">
        <f t="shared" si="4"/>
        <v>39.01917808219178</v>
      </c>
      <c r="J124" s="36" t="s">
        <v>2375</v>
      </c>
      <c r="K124" s="34" t="s">
        <v>2593</v>
      </c>
      <c r="L124" s="90" t="s">
        <v>2376</v>
      </c>
    </row>
    <row r="125" spans="1:12" ht="12.75">
      <c r="A125" s="34"/>
      <c r="B125" s="34" t="s">
        <v>2649</v>
      </c>
      <c r="C125" s="34" t="s">
        <v>528</v>
      </c>
      <c r="D125" s="34" t="s">
        <v>54</v>
      </c>
      <c r="E125" s="35">
        <v>25356</v>
      </c>
      <c r="F125" s="36" t="s">
        <v>13</v>
      </c>
      <c r="G125" s="36">
        <v>191</v>
      </c>
      <c r="H125" s="34" t="s">
        <v>2650</v>
      </c>
      <c r="I125" s="89">
        <f t="shared" si="4"/>
        <v>42.15068493150685</v>
      </c>
      <c r="J125" s="36" t="s">
        <v>2433</v>
      </c>
      <c r="K125" s="34" t="s">
        <v>2593</v>
      </c>
      <c r="L125" s="90" t="s">
        <v>2543</v>
      </c>
    </row>
    <row r="126" spans="1:12" ht="12.75">
      <c r="A126" s="34">
        <v>14</v>
      </c>
      <c r="B126" s="34" t="s">
        <v>2651</v>
      </c>
      <c r="C126" s="34" t="s">
        <v>2652</v>
      </c>
      <c r="D126" s="34" t="s">
        <v>22</v>
      </c>
      <c r="E126" s="35">
        <v>25344</v>
      </c>
      <c r="F126" s="36" t="s">
        <v>105</v>
      </c>
      <c r="G126" s="36">
        <v>217</v>
      </c>
      <c r="H126" s="34" t="s">
        <v>2653</v>
      </c>
      <c r="I126" s="89">
        <f t="shared" si="4"/>
        <v>42.18356164383562</v>
      </c>
      <c r="J126" s="36" t="s">
        <v>2390</v>
      </c>
      <c r="K126" s="34" t="s">
        <v>2593</v>
      </c>
      <c r="L126" s="90" t="s">
        <v>2607</v>
      </c>
    </row>
    <row r="127" spans="1:12" ht="12.75">
      <c r="A127" s="34">
        <v>30</v>
      </c>
      <c r="B127" s="34" t="s">
        <v>2654</v>
      </c>
      <c r="C127" s="34" t="s">
        <v>1926</v>
      </c>
      <c r="D127" s="34" t="s">
        <v>170</v>
      </c>
      <c r="E127" s="35">
        <v>26909</v>
      </c>
      <c r="F127" s="36" t="s">
        <v>44</v>
      </c>
      <c r="G127" s="36">
        <v>180</v>
      </c>
      <c r="H127" s="34" t="s">
        <v>2655</v>
      </c>
      <c r="I127" s="89">
        <f t="shared" si="4"/>
        <v>37.895890410958906</v>
      </c>
      <c r="J127" s="36" t="s">
        <v>2596</v>
      </c>
      <c r="K127" s="34" t="s">
        <v>2593</v>
      </c>
      <c r="L127" s="90" t="s">
        <v>2417</v>
      </c>
    </row>
    <row r="128" spans="1:12" ht="12.75">
      <c r="A128" s="34">
        <v>11</v>
      </c>
      <c r="B128" s="34" t="s">
        <v>2656</v>
      </c>
      <c r="C128" s="34" t="s">
        <v>53</v>
      </c>
      <c r="D128" s="34" t="s">
        <v>17</v>
      </c>
      <c r="E128" s="35"/>
      <c r="F128" s="36"/>
      <c r="G128" s="36"/>
      <c r="H128" s="34"/>
      <c r="I128" s="89"/>
      <c r="J128" s="36" t="s">
        <v>2657</v>
      </c>
      <c r="K128" s="34" t="s">
        <v>2593</v>
      </c>
      <c r="L128" s="90" t="s">
        <v>2658</v>
      </c>
    </row>
    <row r="129" spans="1:12" ht="12.75">
      <c r="A129" s="34">
        <v>27</v>
      </c>
      <c r="B129" s="34" t="s">
        <v>282</v>
      </c>
      <c r="C129" s="34" t="s">
        <v>185</v>
      </c>
      <c r="D129" s="34" t="s">
        <v>12</v>
      </c>
      <c r="E129" s="35">
        <v>25240</v>
      </c>
      <c r="F129" s="36" t="s">
        <v>27</v>
      </c>
      <c r="G129" s="36">
        <v>190</v>
      </c>
      <c r="H129" s="34" t="s">
        <v>2659</v>
      </c>
      <c r="I129" s="89">
        <f aca="true" t="shared" si="5" ref="I129:I192">($M$1-E129)/365</f>
        <v>42.46849315068493</v>
      </c>
      <c r="J129" s="36" t="s">
        <v>2380</v>
      </c>
      <c r="K129" s="34" t="s">
        <v>2593</v>
      </c>
      <c r="L129" s="90" t="s">
        <v>2638</v>
      </c>
    </row>
    <row r="130" spans="1:12" ht="12.75">
      <c r="A130" s="34"/>
      <c r="B130" s="34" t="s">
        <v>2660</v>
      </c>
      <c r="C130" s="34" t="s">
        <v>2661</v>
      </c>
      <c r="D130" s="34" t="s">
        <v>17</v>
      </c>
      <c r="E130" s="35">
        <v>28552</v>
      </c>
      <c r="F130" s="36" t="s">
        <v>105</v>
      </c>
      <c r="G130" s="36">
        <v>212</v>
      </c>
      <c r="H130" s="34" t="s">
        <v>2662</v>
      </c>
      <c r="I130" s="89">
        <f t="shared" si="5"/>
        <v>33.394520547945206</v>
      </c>
      <c r="J130" s="36" t="s">
        <v>1990</v>
      </c>
      <c r="K130" s="34" t="s">
        <v>2593</v>
      </c>
      <c r="L130" s="90" t="s">
        <v>2410</v>
      </c>
    </row>
    <row r="131" spans="1:12" ht="12.75">
      <c r="A131" s="34">
        <v>88</v>
      </c>
      <c r="B131" s="34" t="s">
        <v>2663</v>
      </c>
      <c r="C131" s="34" t="s">
        <v>21</v>
      </c>
      <c r="D131" s="34" t="s">
        <v>39</v>
      </c>
      <c r="E131" s="35">
        <v>28108</v>
      </c>
      <c r="F131" s="36" t="s">
        <v>40</v>
      </c>
      <c r="G131" s="36">
        <v>180</v>
      </c>
      <c r="H131" s="34" t="s">
        <v>2108</v>
      </c>
      <c r="I131" s="89">
        <f t="shared" si="5"/>
        <v>34.61095890410959</v>
      </c>
      <c r="J131" s="36" t="s">
        <v>2366</v>
      </c>
      <c r="K131" s="34" t="s">
        <v>2593</v>
      </c>
      <c r="L131" s="90" t="s">
        <v>2368</v>
      </c>
    </row>
    <row r="132" spans="1:12" ht="12.75">
      <c r="A132" s="34"/>
      <c r="B132" s="34" t="s">
        <v>2664</v>
      </c>
      <c r="C132" s="34" t="s">
        <v>1447</v>
      </c>
      <c r="D132" s="34" t="s">
        <v>54</v>
      </c>
      <c r="E132" s="35">
        <v>25477</v>
      </c>
      <c r="F132" s="36" t="s">
        <v>66</v>
      </c>
      <c r="G132" s="36">
        <v>211</v>
      </c>
      <c r="H132" s="34" t="s">
        <v>2665</v>
      </c>
      <c r="I132" s="89">
        <f t="shared" si="5"/>
        <v>41.81917808219178</v>
      </c>
      <c r="J132" s="36" t="s">
        <v>2159</v>
      </c>
      <c r="K132" s="34" t="s">
        <v>2593</v>
      </c>
      <c r="L132" s="90" t="s">
        <v>2487</v>
      </c>
    </row>
    <row r="133" spans="1:12" ht="12.75">
      <c r="A133" s="34"/>
      <c r="B133" s="34" t="s">
        <v>2666</v>
      </c>
      <c r="C133" s="34" t="s">
        <v>497</v>
      </c>
      <c r="D133" s="34" t="s">
        <v>17</v>
      </c>
      <c r="E133" s="35">
        <v>29106</v>
      </c>
      <c r="F133" s="36" t="s">
        <v>70</v>
      </c>
      <c r="G133" s="36">
        <v>176</v>
      </c>
      <c r="H133" s="34"/>
      <c r="I133" s="89">
        <f t="shared" si="5"/>
        <v>31.876712328767123</v>
      </c>
      <c r="J133" s="36" t="s">
        <v>2462</v>
      </c>
      <c r="K133" s="34" t="s">
        <v>2593</v>
      </c>
      <c r="L133" s="90" t="s">
        <v>2463</v>
      </c>
    </row>
    <row r="134" spans="1:12" ht="12.75">
      <c r="A134" s="34">
        <v>20</v>
      </c>
      <c r="B134" s="34" t="s">
        <v>2667</v>
      </c>
      <c r="C134" s="34" t="s">
        <v>1868</v>
      </c>
      <c r="D134" s="34" t="s">
        <v>39</v>
      </c>
      <c r="E134" s="35">
        <v>25113</v>
      </c>
      <c r="F134" s="36" t="s">
        <v>27</v>
      </c>
      <c r="G134" s="36">
        <v>205</v>
      </c>
      <c r="H134" s="34" t="s">
        <v>2668</v>
      </c>
      <c r="I134" s="89">
        <f t="shared" si="5"/>
        <v>42.81643835616438</v>
      </c>
      <c r="J134" s="36" t="s">
        <v>2657</v>
      </c>
      <c r="K134" s="34" t="s">
        <v>2593</v>
      </c>
      <c r="L134" s="90" t="s">
        <v>2658</v>
      </c>
    </row>
    <row r="135" spans="1:12" ht="12.75">
      <c r="A135" s="22">
        <v>2</v>
      </c>
      <c r="B135" s="22" t="s">
        <v>2594</v>
      </c>
      <c r="C135" s="22" t="s">
        <v>597</v>
      </c>
      <c r="D135" s="22" t="s">
        <v>39</v>
      </c>
      <c r="E135" s="23">
        <v>27527</v>
      </c>
      <c r="F135" s="24" t="s">
        <v>118</v>
      </c>
      <c r="G135" s="24">
        <v>190</v>
      </c>
      <c r="H135" s="22" t="s">
        <v>2669</v>
      </c>
      <c r="I135" s="11">
        <f t="shared" si="5"/>
        <v>36.202739726027396</v>
      </c>
      <c r="J135" s="24" t="s">
        <v>2371</v>
      </c>
      <c r="K135" s="69" t="s">
        <v>2670</v>
      </c>
      <c r="L135" s="132" t="s">
        <v>2658</v>
      </c>
    </row>
    <row r="136" spans="1:12" ht="12.75">
      <c r="A136" s="22">
        <v>14</v>
      </c>
      <c r="B136" s="22" t="s">
        <v>2671</v>
      </c>
      <c r="C136" s="22" t="s">
        <v>2672</v>
      </c>
      <c r="D136" s="22" t="s">
        <v>12</v>
      </c>
      <c r="E136" s="23">
        <v>25927</v>
      </c>
      <c r="F136" s="24" t="s">
        <v>40</v>
      </c>
      <c r="G136" s="24">
        <v>180</v>
      </c>
      <c r="H136" s="22" t="s">
        <v>2673</v>
      </c>
      <c r="I136" s="11">
        <f t="shared" si="5"/>
        <v>40.586301369863016</v>
      </c>
      <c r="J136" s="24" t="s">
        <v>2457</v>
      </c>
      <c r="K136" s="69" t="s">
        <v>2670</v>
      </c>
      <c r="L136" s="132" t="s">
        <v>2458</v>
      </c>
    </row>
    <row r="137" spans="1:12" ht="12.75">
      <c r="A137" s="22">
        <v>21</v>
      </c>
      <c r="B137" s="22" t="s">
        <v>868</v>
      </c>
      <c r="C137" s="22" t="s">
        <v>2674</v>
      </c>
      <c r="D137" s="22" t="s">
        <v>22</v>
      </c>
      <c r="E137" s="23">
        <v>27163</v>
      </c>
      <c r="F137" s="24" t="s">
        <v>2675</v>
      </c>
      <c r="G137" s="24">
        <v>220</v>
      </c>
      <c r="H137" s="22" t="s">
        <v>462</v>
      </c>
      <c r="I137" s="11">
        <f t="shared" si="5"/>
        <v>37.2</v>
      </c>
      <c r="J137" s="24" t="s">
        <v>2457</v>
      </c>
      <c r="K137" s="69" t="s">
        <v>2670</v>
      </c>
      <c r="L137" s="132" t="s">
        <v>2458</v>
      </c>
    </row>
    <row r="138" spans="1:12" ht="12.75">
      <c r="A138" s="69">
        <v>20</v>
      </c>
      <c r="B138" s="48" t="s">
        <v>2676</v>
      </c>
      <c r="C138" s="48" t="s">
        <v>2677</v>
      </c>
      <c r="D138" s="48" t="s">
        <v>170</v>
      </c>
      <c r="E138" s="71">
        <v>23853</v>
      </c>
      <c r="F138" s="72" t="s">
        <v>13</v>
      </c>
      <c r="G138" s="72">
        <v>175</v>
      </c>
      <c r="H138" s="48" t="s">
        <v>2678</v>
      </c>
      <c r="I138" s="11">
        <f t="shared" si="5"/>
        <v>46.26849315068493</v>
      </c>
      <c r="J138" s="24" t="s">
        <v>2416</v>
      </c>
      <c r="K138" s="69" t="s">
        <v>2670</v>
      </c>
      <c r="L138" s="132" t="s">
        <v>2417</v>
      </c>
    </row>
    <row r="139" spans="1:12" ht="12.75">
      <c r="A139" s="22">
        <v>17</v>
      </c>
      <c r="B139" s="22" t="s">
        <v>2679</v>
      </c>
      <c r="C139" s="22" t="s">
        <v>1360</v>
      </c>
      <c r="D139" s="22" t="s">
        <v>12</v>
      </c>
      <c r="E139" s="23">
        <v>30364</v>
      </c>
      <c r="F139" s="24" t="s">
        <v>2680</v>
      </c>
      <c r="G139" s="24" t="s">
        <v>2681</v>
      </c>
      <c r="H139" s="22" t="s">
        <v>2473</v>
      </c>
      <c r="I139" s="11">
        <f t="shared" si="5"/>
        <v>28.43013698630137</v>
      </c>
      <c r="J139" s="24" t="s">
        <v>2111</v>
      </c>
      <c r="K139" s="69" t="s">
        <v>2670</v>
      </c>
      <c r="L139" s="116" t="s">
        <v>2499</v>
      </c>
    </row>
    <row r="140" spans="1:12" ht="12.75">
      <c r="A140" s="22">
        <v>21</v>
      </c>
      <c r="B140" s="22" t="s">
        <v>2682</v>
      </c>
      <c r="C140" s="22" t="s">
        <v>278</v>
      </c>
      <c r="D140" s="22" t="s">
        <v>22</v>
      </c>
      <c r="E140" s="23">
        <v>27899</v>
      </c>
      <c r="F140" s="24" t="s">
        <v>77</v>
      </c>
      <c r="G140" s="24">
        <v>220</v>
      </c>
      <c r="H140" s="22" t="s">
        <v>383</v>
      </c>
      <c r="I140" s="11">
        <f t="shared" si="5"/>
        <v>35.18356164383562</v>
      </c>
      <c r="J140" s="24" t="s">
        <v>1920</v>
      </c>
      <c r="K140" s="69" t="s">
        <v>2670</v>
      </c>
      <c r="L140" s="132" t="s">
        <v>2398</v>
      </c>
    </row>
    <row r="141" spans="1:12" ht="12.75">
      <c r="A141" s="22">
        <v>63</v>
      </c>
      <c r="B141" s="22" t="s">
        <v>872</v>
      </c>
      <c r="C141" s="22" t="s">
        <v>469</v>
      </c>
      <c r="D141" s="22" t="s">
        <v>65</v>
      </c>
      <c r="E141" s="23">
        <v>27052</v>
      </c>
      <c r="F141" s="24" t="s">
        <v>27</v>
      </c>
      <c r="G141" s="24">
        <v>209</v>
      </c>
      <c r="H141" s="22" t="s">
        <v>445</v>
      </c>
      <c r="I141" s="11">
        <f t="shared" si="5"/>
        <v>37.50410958904109</v>
      </c>
      <c r="J141" s="24" t="s">
        <v>1920</v>
      </c>
      <c r="K141" s="69" t="s">
        <v>2670</v>
      </c>
      <c r="L141" s="132" t="s">
        <v>2398</v>
      </c>
    </row>
    <row r="142" spans="1:12" ht="12.75">
      <c r="A142" s="22">
        <v>43</v>
      </c>
      <c r="B142" s="22" t="s">
        <v>2297</v>
      </c>
      <c r="C142" s="22" t="s">
        <v>2683</v>
      </c>
      <c r="D142" s="22" t="s">
        <v>39</v>
      </c>
      <c r="E142" s="23">
        <v>26747</v>
      </c>
      <c r="F142" s="24" t="s">
        <v>66</v>
      </c>
      <c r="G142" s="24">
        <v>221</v>
      </c>
      <c r="H142" s="22" t="s">
        <v>2684</v>
      </c>
      <c r="I142" s="11">
        <f t="shared" si="5"/>
        <v>38.33972602739726</v>
      </c>
      <c r="J142" s="24" t="s">
        <v>2457</v>
      </c>
      <c r="K142" s="69" t="s">
        <v>2670</v>
      </c>
      <c r="L142" s="132" t="s">
        <v>2458</v>
      </c>
    </row>
    <row r="143" spans="1:12" ht="12.75">
      <c r="A143" s="48">
        <v>8</v>
      </c>
      <c r="B143" s="48" t="s">
        <v>2392</v>
      </c>
      <c r="C143" s="48" t="s">
        <v>2685</v>
      </c>
      <c r="D143" s="48" t="s">
        <v>17</v>
      </c>
      <c r="E143" s="71">
        <v>27193</v>
      </c>
      <c r="F143" s="72" t="s">
        <v>44</v>
      </c>
      <c r="G143" s="72">
        <v>180</v>
      </c>
      <c r="H143" s="48" t="s">
        <v>200</v>
      </c>
      <c r="I143" s="11">
        <f t="shared" si="5"/>
        <v>37.11780821917808</v>
      </c>
      <c r="J143" s="24" t="s">
        <v>2375</v>
      </c>
      <c r="K143" s="69" t="s">
        <v>2670</v>
      </c>
      <c r="L143" s="116" t="s">
        <v>2376</v>
      </c>
    </row>
    <row r="144" spans="1:12" ht="12.75">
      <c r="A144" s="22">
        <v>6</v>
      </c>
      <c r="B144" s="22" t="s">
        <v>1682</v>
      </c>
      <c r="C144" s="22" t="s">
        <v>2686</v>
      </c>
      <c r="D144" s="22" t="s">
        <v>17</v>
      </c>
      <c r="E144" s="23">
        <v>27186</v>
      </c>
      <c r="F144" s="24" t="s">
        <v>118</v>
      </c>
      <c r="G144" s="24">
        <v>190</v>
      </c>
      <c r="H144" s="22" t="s">
        <v>687</v>
      </c>
      <c r="I144" s="11">
        <f t="shared" si="5"/>
        <v>37.136986301369866</v>
      </c>
      <c r="J144" s="24" t="s">
        <v>2371</v>
      </c>
      <c r="K144" s="69" t="s">
        <v>2670</v>
      </c>
      <c r="L144" s="132" t="s">
        <v>2658</v>
      </c>
    </row>
    <row r="145" spans="1:12" ht="12.75">
      <c r="A145" s="22">
        <v>32</v>
      </c>
      <c r="B145" s="22" t="s">
        <v>2687</v>
      </c>
      <c r="C145" s="22" t="s">
        <v>244</v>
      </c>
      <c r="D145" s="22" t="s">
        <v>170</v>
      </c>
      <c r="E145" s="23">
        <v>26013</v>
      </c>
      <c r="F145" s="24" t="s">
        <v>703</v>
      </c>
      <c r="G145" s="24" t="s">
        <v>2322</v>
      </c>
      <c r="H145" s="22" t="s">
        <v>1362</v>
      </c>
      <c r="I145" s="11">
        <f t="shared" si="5"/>
        <v>40.35068493150685</v>
      </c>
      <c r="J145" s="24" t="s">
        <v>2111</v>
      </c>
      <c r="K145" s="69" t="s">
        <v>2670</v>
      </c>
      <c r="L145" s="116" t="s">
        <v>2499</v>
      </c>
    </row>
    <row r="146" spans="1:12" ht="12.75">
      <c r="A146" s="88">
        <v>2</v>
      </c>
      <c r="B146" s="88" t="s">
        <v>2688</v>
      </c>
      <c r="C146" s="88" t="s">
        <v>2689</v>
      </c>
      <c r="D146" s="88" t="s">
        <v>22</v>
      </c>
      <c r="E146" s="86">
        <v>27073</v>
      </c>
      <c r="F146" s="87" t="s">
        <v>13</v>
      </c>
      <c r="G146" s="87">
        <v>195</v>
      </c>
      <c r="H146" s="88" t="s">
        <v>2690</v>
      </c>
      <c r="I146" s="11">
        <f t="shared" si="5"/>
        <v>37.446575342465756</v>
      </c>
      <c r="J146" s="24" t="s">
        <v>2362</v>
      </c>
      <c r="K146" s="69" t="s">
        <v>2670</v>
      </c>
      <c r="L146" s="116" t="s">
        <v>2364</v>
      </c>
    </row>
    <row r="147" spans="1:12" ht="12.75">
      <c r="A147" s="88">
        <v>5</v>
      </c>
      <c r="B147" s="88" t="s">
        <v>2691</v>
      </c>
      <c r="C147" s="88" t="s">
        <v>351</v>
      </c>
      <c r="D147" s="88" t="s">
        <v>12</v>
      </c>
      <c r="E147" s="86">
        <v>26568</v>
      </c>
      <c r="F147" s="87" t="s">
        <v>66</v>
      </c>
      <c r="G147" s="87">
        <v>197</v>
      </c>
      <c r="H147" s="88" t="s">
        <v>2692</v>
      </c>
      <c r="I147" s="11">
        <f t="shared" si="5"/>
        <v>38.83013698630137</v>
      </c>
      <c r="J147" s="24" t="s">
        <v>2362</v>
      </c>
      <c r="K147" s="69" t="s">
        <v>2670</v>
      </c>
      <c r="L147" s="116" t="s">
        <v>2364</v>
      </c>
    </row>
    <row r="148" spans="1:12" ht="12.75">
      <c r="A148" s="22">
        <v>5</v>
      </c>
      <c r="B148" s="22" t="s">
        <v>2693</v>
      </c>
      <c r="C148" s="22" t="s">
        <v>210</v>
      </c>
      <c r="D148" s="22" t="s">
        <v>22</v>
      </c>
      <c r="E148" s="23">
        <v>27577</v>
      </c>
      <c r="F148" s="24" t="s">
        <v>2680</v>
      </c>
      <c r="G148" s="24" t="s">
        <v>704</v>
      </c>
      <c r="H148" s="22" t="s">
        <v>445</v>
      </c>
      <c r="I148" s="11">
        <f t="shared" si="5"/>
        <v>36.06575342465754</v>
      </c>
      <c r="J148" s="24" t="s">
        <v>1973</v>
      </c>
      <c r="K148" s="69" t="s">
        <v>2670</v>
      </c>
      <c r="L148" s="132" t="s">
        <v>2540</v>
      </c>
    </row>
    <row r="149" spans="1:12" ht="12.75">
      <c r="A149" s="22">
        <v>30</v>
      </c>
      <c r="B149" s="22" t="s">
        <v>2694</v>
      </c>
      <c r="C149" s="22" t="s">
        <v>1615</v>
      </c>
      <c r="D149" s="22" t="s">
        <v>170</v>
      </c>
      <c r="E149" s="23">
        <v>29155</v>
      </c>
      <c r="F149" s="24" t="s">
        <v>66</v>
      </c>
      <c r="G149" s="24">
        <v>195</v>
      </c>
      <c r="H149" s="22" t="s">
        <v>2695</v>
      </c>
      <c r="I149" s="11">
        <f t="shared" si="5"/>
        <v>31.742465753424657</v>
      </c>
      <c r="J149" s="24" t="s">
        <v>1990</v>
      </c>
      <c r="K149" s="69" t="s">
        <v>2670</v>
      </c>
      <c r="L149" s="116" t="s">
        <v>2410</v>
      </c>
    </row>
    <row r="150" spans="1:12" ht="12.75">
      <c r="A150" s="22">
        <v>54</v>
      </c>
      <c r="B150" s="22" t="s">
        <v>2696</v>
      </c>
      <c r="C150" s="22" t="s">
        <v>278</v>
      </c>
      <c r="D150" s="22" t="s">
        <v>39</v>
      </c>
      <c r="E150" s="23">
        <v>28154</v>
      </c>
      <c r="F150" s="24" t="s">
        <v>66</v>
      </c>
      <c r="G150" s="24">
        <v>216</v>
      </c>
      <c r="H150" s="22" t="s">
        <v>871</v>
      </c>
      <c r="I150" s="11">
        <f t="shared" si="5"/>
        <v>34.484931506849314</v>
      </c>
      <c r="J150" s="24" t="s">
        <v>2371</v>
      </c>
      <c r="K150" s="69" t="s">
        <v>2670</v>
      </c>
      <c r="L150" s="132" t="s">
        <v>2658</v>
      </c>
    </row>
    <row r="151" spans="1:12" ht="12.75">
      <c r="A151" s="88">
        <v>7</v>
      </c>
      <c r="B151" s="88" t="s">
        <v>2697</v>
      </c>
      <c r="C151" s="88" t="s">
        <v>64</v>
      </c>
      <c r="D151" s="88" t="s">
        <v>39</v>
      </c>
      <c r="E151" s="86">
        <v>29547</v>
      </c>
      <c r="F151" s="87" t="s">
        <v>105</v>
      </c>
      <c r="G151" s="87">
        <v>205</v>
      </c>
      <c r="H151" s="88" t="s">
        <v>2698</v>
      </c>
      <c r="I151" s="11">
        <f t="shared" si="5"/>
        <v>30.66849315068493</v>
      </c>
      <c r="J151" s="24" t="s">
        <v>2362</v>
      </c>
      <c r="K151" s="69" t="s">
        <v>2670</v>
      </c>
      <c r="L151" s="116" t="s">
        <v>2364</v>
      </c>
    </row>
    <row r="152" spans="1:12" ht="12.75">
      <c r="A152" s="22">
        <v>12</v>
      </c>
      <c r="B152" s="69" t="s">
        <v>2539</v>
      </c>
      <c r="C152" s="69" t="s">
        <v>2699</v>
      </c>
      <c r="D152" s="69" t="s">
        <v>170</v>
      </c>
      <c r="E152" s="117">
        <v>29770</v>
      </c>
      <c r="F152" s="24" t="s">
        <v>703</v>
      </c>
      <c r="G152" s="24" t="s">
        <v>207</v>
      </c>
      <c r="H152" s="69" t="s">
        <v>2700</v>
      </c>
      <c r="I152" s="11">
        <f t="shared" si="5"/>
        <v>30.057534246575344</v>
      </c>
      <c r="J152" s="24" t="s">
        <v>1929</v>
      </c>
      <c r="K152" s="69" t="s">
        <v>2670</v>
      </c>
      <c r="L152" s="116" t="s">
        <v>2394</v>
      </c>
    </row>
    <row r="153" spans="1:12" ht="12.75">
      <c r="A153" s="48">
        <v>39</v>
      </c>
      <c r="B153" s="48" t="s">
        <v>545</v>
      </c>
      <c r="C153" s="48" t="s">
        <v>1031</v>
      </c>
      <c r="D153" s="48" t="s">
        <v>12</v>
      </c>
      <c r="E153" s="71">
        <v>25922</v>
      </c>
      <c r="F153" s="72" t="s">
        <v>752</v>
      </c>
      <c r="G153" s="72">
        <v>195</v>
      </c>
      <c r="H153" s="48" t="s">
        <v>2701</v>
      </c>
      <c r="I153" s="11">
        <f t="shared" si="5"/>
        <v>40.6</v>
      </c>
      <c r="J153" s="24" t="s">
        <v>1935</v>
      </c>
      <c r="K153" s="69" t="s">
        <v>2670</v>
      </c>
      <c r="L153" s="132" t="s">
        <v>2421</v>
      </c>
    </row>
    <row r="154" spans="1:12" ht="12.75">
      <c r="A154" s="48">
        <v>22</v>
      </c>
      <c r="B154" s="48" t="s">
        <v>2702</v>
      </c>
      <c r="C154" s="48" t="s">
        <v>798</v>
      </c>
      <c r="D154" s="48" t="s">
        <v>22</v>
      </c>
      <c r="E154" s="71">
        <v>27546</v>
      </c>
      <c r="F154" s="72" t="s">
        <v>105</v>
      </c>
      <c r="G154" s="72">
        <v>207</v>
      </c>
      <c r="H154" s="48" t="s">
        <v>799</v>
      </c>
      <c r="I154" s="11">
        <f t="shared" si="5"/>
        <v>36.15068493150685</v>
      </c>
      <c r="J154" s="24" t="s">
        <v>1935</v>
      </c>
      <c r="K154" s="69" t="s">
        <v>2670</v>
      </c>
      <c r="L154" s="132" t="s">
        <v>2421</v>
      </c>
    </row>
    <row r="155" spans="1:12" ht="12.75">
      <c r="A155" s="48">
        <v>16</v>
      </c>
      <c r="B155" s="48" t="s">
        <v>2703</v>
      </c>
      <c r="C155" s="48" t="s">
        <v>2704</v>
      </c>
      <c r="D155" s="48" t="s">
        <v>17</v>
      </c>
      <c r="E155" s="71">
        <v>27442</v>
      </c>
      <c r="F155" s="72" t="s">
        <v>13</v>
      </c>
      <c r="G155" s="72">
        <v>210</v>
      </c>
      <c r="H155" s="48" t="s">
        <v>2705</v>
      </c>
      <c r="I155" s="11">
        <f t="shared" si="5"/>
        <v>36.43561643835616</v>
      </c>
      <c r="J155" s="24" t="s">
        <v>2406</v>
      </c>
      <c r="K155" s="69" t="s">
        <v>2670</v>
      </c>
      <c r="L155" s="116" t="s">
        <v>2407</v>
      </c>
    </row>
    <row r="156" spans="1:12" ht="12.75">
      <c r="A156" s="48">
        <v>2</v>
      </c>
      <c r="B156" s="48" t="s">
        <v>2706</v>
      </c>
      <c r="C156" s="48" t="s">
        <v>2707</v>
      </c>
      <c r="D156" s="48" t="s">
        <v>65</v>
      </c>
      <c r="E156" s="71">
        <v>26454</v>
      </c>
      <c r="F156" s="72" t="s">
        <v>883</v>
      </c>
      <c r="G156" s="72">
        <v>225</v>
      </c>
      <c r="H156" s="48" t="s">
        <v>2708</v>
      </c>
      <c r="I156" s="11">
        <f t="shared" si="5"/>
        <v>39.14246575342466</v>
      </c>
      <c r="J156" s="24" t="s">
        <v>2433</v>
      </c>
      <c r="K156" s="69" t="s">
        <v>2670</v>
      </c>
      <c r="L156" s="116" t="s">
        <v>2543</v>
      </c>
    </row>
    <row r="157" spans="1:12" ht="12.75">
      <c r="A157" s="48">
        <v>16</v>
      </c>
      <c r="B157" s="48" t="s">
        <v>2709</v>
      </c>
      <c r="C157" s="48" t="s">
        <v>1369</v>
      </c>
      <c r="D157" s="48" t="s">
        <v>12</v>
      </c>
      <c r="E157" s="71">
        <v>25569</v>
      </c>
      <c r="F157" s="72" t="s">
        <v>703</v>
      </c>
      <c r="G157" s="72" t="s">
        <v>2710</v>
      </c>
      <c r="H157" s="48" t="s">
        <v>2711</v>
      </c>
      <c r="I157" s="11">
        <f t="shared" si="5"/>
        <v>41.56712328767123</v>
      </c>
      <c r="J157" s="24" t="s">
        <v>2433</v>
      </c>
      <c r="K157" s="69" t="s">
        <v>2670</v>
      </c>
      <c r="L157" s="116" t="s">
        <v>2543</v>
      </c>
    </row>
    <row r="158" spans="1:12" ht="12.75">
      <c r="A158" s="69">
        <v>30</v>
      </c>
      <c r="B158" s="22" t="s">
        <v>2712</v>
      </c>
      <c r="C158" s="22" t="s">
        <v>615</v>
      </c>
      <c r="D158" s="22" t="s">
        <v>170</v>
      </c>
      <c r="E158" s="23">
        <v>27401</v>
      </c>
      <c r="F158" s="24" t="s">
        <v>13</v>
      </c>
      <c r="G158" s="24">
        <v>187</v>
      </c>
      <c r="H158" s="22" t="s">
        <v>442</v>
      </c>
      <c r="I158" s="11">
        <f t="shared" si="5"/>
        <v>36.54794520547945</v>
      </c>
      <c r="J158" s="24" t="s">
        <v>2375</v>
      </c>
      <c r="K158" s="69" t="s">
        <v>2670</v>
      </c>
      <c r="L158" s="116" t="s">
        <v>2376</v>
      </c>
    </row>
    <row r="159" spans="1:12" ht="12.75">
      <c r="A159" s="48"/>
      <c r="B159" s="48" t="s">
        <v>2713</v>
      </c>
      <c r="C159" s="48" t="s">
        <v>1549</v>
      </c>
      <c r="D159" s="48" t="s">
        <v>17</v>
      </c>
      <c r="E159" s="71">
        <v>32523</v>
      </c>
      <c r="F159" s="72" t="s">
        <v>27</v>
      </c>
      <c r="G159" s="72">
        <v>183</v>
      </c>
      <c r="H159" s="48" t="s">
        <v>2150</v>
      </c>
      <c r="I159" s="11">
        <f t="shared" si="5"/>
        <v>22.515068493150686</v>
      </c>
      <c r="J159" s="24" t="s">
        <v>2111</v>
      </c>
      <c r="K159" s="69" t="s">
        <v>2670</v>
      </c>
      <c r="L159" s="116" t="s">
        <v>2499</v>
      </c>
    </row>
    <row r="160" spans="1:12" ht="12.75">
      <c r="A160" s="22">
        <v>87</v>
      </c>
      <c r="B160" s="22" t="s">
        <v>2244</v>
      </c>
      <c r="C160" s="22" t="s">
        <v>2714</v>
      </c>
      <c r="D160" s="22" t="s">
        <v>12</v>
      </c>
      <c r="E160" s="23">
        <v>26803</v>
      </c>
      <c r="F160" s="24" t="s">
        <v>81</v>
      </c>
      <c r="G160" s="24">
        <v>209</v>
      </c>
      <c r="H160" s="22" t="s">
        <v>2715</v>
      </c>
      <c r="I160" s="11">
        <f t="shared" si="5"/>
        <v>38.18630136986302</v>
      </c>
      <c r="J160" s="24" t="s">
        <v>2457</v>
      </c>
      <c r="K160" s="69" t="s">
        <v>2670</v>
      </c>
      <c r="L160" s="132" t="s">
        <v>2458</v>
      </c>
    </row>
    <row r="161" spans="1:12" ht="12.75">
      <c r="A161" s="22">
        <v>22</v>
      </c>
      <c r="B161" s="22" t="s">
        <v>1011</v>
      </c>
      <c r="C161" s="22" t="s">
        <v>728</v>
      </c>
      <c r="D161" s="22" t="s">
        <v>22</v>
      </c>
      <c r="E161" s="23">
        <v>27721</v>
      </c>
      <c r="F161" s="24" t="s">
        <v>18</v>
      </c>
      <c r="G161" s="24">
        <v>230</v>
      </c>
      <c r="H161" s="22" t="s">
        <v>681</v>
      </c>
      <c r="I161" s="11">
        <f t="shared" si="5"/>
        <v>35.67123287671233</v>
      </c>
      <c r="J161" s="24" t="s">
        <v>1932</v>
      </c>
      <c r="K161" s="69" t="s">
        <v>2670</v>
      </c>
      <c r="L161" s="132" t="s">
        <v>2523</v>
      </c>
    </row>
    <row r="162" spans="1:12" ht="12.75">
      <c r="A162" s="48">
        <v>9</v>
      </c>
      <c r="B162" s="48" t="s">
        <v>1011</v>
      </c>
      <c r="C162" s="48" t="s">
        <v>321</v>
      </c>
      <c r="D162" s="48" t="s">
        <v>39</v>
      </c>
      <c r="E162" s="71">
        <v>27178</v>
      </c>
      <c r="F162" s="72" t="s">
        <v>66</v>
      </c>
      <c r="G162" s="72">
        <v>176</v>
      </c>
      <c r="H162" s="48" t="s">
        <v>1500</v>
      </c>
      <c r="I162" s="11">
        <f t="shared" si="5"/>
        <v>37.15890410958904</v>
      </c>
      <c r="J162" s="24" t="s">
        <v>2390</v>
      </c>
      <c r="K162" s="69" t="s">
        <v>2670</v>
      </c>
      <c r="L162" s="116" t="s">
        <v>2607</v>
      </c>
    </row>
    <row r="163" spans="1:12" ht="12.75">
      <c r="A163" s="22">
        <v>18</v>
      </c>
      <c r="B163" s="22" t="s">
        <v>2716</v>
      </c>
      <c r="C163" s="22" t="s">
        <v>2717</v>
      </c>
      <c r="D163" s="22" t="s">
        <v>22</v>
      </c>
      <c r="E163" s="23">
        <v>28091</v>
      </c>
      <c r="F163" s="24" t="s">
        <v>77</v>
      </c>
      <c r="G163" s="24">
        <v>224</v>
      </c>
      <c r="H163" s="22" t="s">
        <v>2718</v>
      </c>
      <c r="I163" s="11">
        <f t="shared" si="5"/>
        <v>34.657534246575345</v>
      </c>
      <c r="J163" s="24" t="s">
        <v>2416</v>
      </c>
      <c r="K163" s="69" t="s">
        <v>2670</v>
      </c>
      <c r="L163" s="132" t="s">
        <v>2417</v>
      </c>
    </row>
    <row r="164" spans="1:12" ht="12.75">
      <c r="A164" s="22">
        <v>22</v>
      </c>
      <c r="B164" s="22" t="s">
        <v>2719</v>
      </c>
      <c r="C164" s="22" t="s">
        <v>2720</v>
      </c>
      <c r="D164" s="22" t="s">
        <v>65</v>
      </c>
      <c r="E164" s="23">
        <v>26047</v>
      </c>
      <c r="F164" s="24" t="s">
        <v>13</v>
      </c>
      <c r="G164" s="24">
        <v>214</v>
      </c>
      <c r="H164" s="22" t="s">
        <v>2069</v>
      </c>
      <c r="I164" s="11">
        <f t="shared" si="5"/>
        <v>40.25753424657534</v>
      </c>
      <c r="J164" s="24" t="s">
        <v>2416</v>
      </c>
      <c r="K164" s="69" t="s">
        <v>2670</v>
      </c>
      <c r="L164" s="132" t="s">
        <v>2417</v>
      </c>
    </row>
    <row r="165" spans="1:12" ht="12.75">
      <c r="A165" s="48">
        <v>3</v>
      </c>
      <c r="B165" s="48" t="s">
        <v>2721</v>
      </c>
      <c r="C165" s="48" t="s">
        <v>2722</v>
      </c>
      <c r="D165" s="48" t="s">
        <v>54</v>
      </c>
      <c r="E165" s="71">
        <v>29937</v>
      </c>
      <c r="F165" s="72" t="s">
        <v>2723</v>
      </c>
      <c r="G165" s="72" t="s">
        <v>2724</v>
      </c>
      <c r="H165" s="48" t="s">
        <v>2725</v>
      </c>
      <c r="I165" s="11">
        <f t="shared" si="5"/>
        <v>29.6</v>
      </c>
      <c r="J165" s="24" t="s">
        <v>2406</v>
      </c>
      <c r="K165" s="69" t="s">
        <v>2670</v>
      </c>
      <c r="L165" s="116" t="s">
        <v>2407</v>
      </c>
    </row>
    <row r="166" spans="1:12" ht="12.75">
      <c r="A166" s="48">
        <v>20</v>
      </c>
      <c r="B166" s="48" t="s">
        <v>2726</v>
      </c>
      <c r="C166" s="48" t="s">
        <v>232</v>
      </c>
      <c r="D166" s="48" t="s">
        <v>17</v>
      </c>
      <c r="E166" s="71">
        <v>26919</v>
      </c>
      <c r="F166" s="72" t="s">
        <v>40</v>
      </c>
      <c r="G166" s="72">
        <v>200</v>
      </c>
      <c r="H166" s="48" t="s">
        <v>2727</v>
      </c>
      <c r="I166" s="11">
        <f t="shared" si="5"/>
        <v>37.868493150684934</v>
      </c>
      <c r="J166" s="24" t="s">
        <v>1935</v>
      </c>
      <c r="K166" s="69" t="s">
        <v>2670</v>
      </c>
      <c r="L166" s="132" t="s">
        <v>2421</v>
      </c>
    </row>
    <row r="167" spans="1:12" ht="12.75">
      <c r="A167" s="22">
        <v>12</v>
      </c>
      <c r="B167" s="22" t="s">
        <v>2728</v>
      </c>
      <c r="C167" s="22" t="s">
        <v>321</v>
      </c>
      <c r="D167" s="22" t="s">
        <v>22</v>
      </c>
      <c r="E167" s="23">
        <v>28074</v>
      </c>
      <c r="F167" s="24" t="s">
        <v>27</v>
      </c>
      <c r="G167" s="24">
        <v>206</v>
      </c>
      <c r="H167" s="22" t="s">
        <v>2569</v>
      </c>
      <c r="I167" s="11">
        <f t="shared" si="5"/>
        <v>34.704109589041096</v>
      </c>
      <c r="J167" s="24" t="s">
        <v>2159</v>
      </c>
      <c r="K167" s="69" t="s">
        <v>2670</v>
      </c>
      <c r="L167" s="116" t="s">
        <v>2643</v>
      </c>
    </row>
    <row r="168" spans="1:12" ht="12.75">
      <c r="A168" s="48">
        <v>18</v>
      </c>
      <c r="B168" s="48" t="s">
        <v>2729</v>
      </c>
      <c r="C168" s="48" t="s">
        <v>2730</v>
      </c>
      <c r="D168" s="48" t="s">
        <v>113</v>
      </c>
      <c r="E168" s="71">
        <v>31471</v>
      </c>
      <c r="F168" s="72" t="s">
        <v>2731</v>
      </c>
      <c r="G168" s="72" t="s">
        <v>566</v>
      </c>
      <c r="H168" s="48" t="s">
        <v>2732</v>
      </c>
      <c r="I168" s="11">
        <f t="shared" si="5"/>
        <v>25.397260273972602</v>
      </c>
      <c r="J168" s="24" t="s">
        <v>2406</v>
      </c>
      <c r="K168" s="69" t="s">
        <v>2670</v>
      </c>
      <c r="L168" s="116" t="s">
        <v>2407</v>
      </c>
    </row>
    <row r="169" spans="1:12" ht="12.75">
      <c r="A169" s="22"/>
      <c r="B169" s="22" t="s">
        <v>2733</v>
      </c>
      <c r="C169" s="22" t="s">
        <v>210</v>
      </c>
      <c r="D169" s="22" t="s">
        <v>12</v>
      </c>
      <c r="E169" s="23">
        <v>27491</v>
      </c>
      <c r="F169" s="24" t="s">
        <v>279</v>
      </c>
      <c r="G169" s="24">
        <v>205</v>
      </c>
      <c r="H169" s="22" t="s">
        <v>2734</v>
      </c>
      <c r="I169" s="11">
        <f t="shared" si="5"/>
        <v>36.3013698630137</v>
      </c>
      <c r="J169" s="24" t="s">
        <v>2433</v>
      </c>
      <c r="K169" s="69" t="s">
        <v>2670</v>
      </c>
      <c r="L169" s="116" t="s">
        <v>2543</v>
      </c>
    </row>
    <row r="170" spans="1:12" ht="12.75">
      <c r="A170" s="48">
        <v>8</v>
      </c>
      <c r="B170" s="48" t="s">
        <v>2735</v>
      </c>
      <c r="C170" s="48" t="s">
        <v>769</v>
      </c>
      <c r="D170" s="48" t="s">
        <v>17</v>
      </c>
      <c r="E170" s="71">
        <v>26824</v>
      </c>
      <c r="F170" s="72" t="s">
        <v>118</v>
      </c>
      <c r="G170" s="72">
        <v>185</v>
      </c>
      <c r="H170" s="48" t="s">
        <v>1463</v>
      </c>
      <c r="I170" s="11">
        <f t="shared" si="5"/>
        <v>38.12876712328767</v>
      </c>
      <c r="J170" s="24" t="s">
        <v>1932</v>
      </c>
      <c r="K170" s="69" t="s">
        <v>2670</v>
      </c>
      <c r="L170" s="132" t="s">
        <v>2523</v>
      </c>
    </row>
    <row r="171" spans="1:12" ht="12.75">
      <c r="A171" s="48">
        <v>6</v>
      </c>
      <c r="B171" s="48" t="s">
        <v>2735</v>
      </c>
      <c r="C171" s="48" t="s">
        <v>278</v>
      </c>
      <c r="D171" s="48" t="s">
        <v>54</v>
      </c>
      <c r="E171" s="86">
        <v>25986</v>
      </c>
      <c r="F171" s="87" t="s">
        <v>1616</v>
      </c>
      <c r="G171" s="87">
        <v>200</v>
      </c>
      <c r="H171" s="88" t="s">
        <v>2184</v>
      </c>
      <c r="I171" s="11">
        <f t="shared" si="5"/>
        <v>40.42465753424658</v>
      </c>
      <c r="J171" s="24" t="s">
        <v>2406</v>
      </c>
      <c r="K171" s="69" t="s">
        <v>2670</v>
      </c>
      <c r="L171" s="116" t="s">
        <v>2407</v>
      </c>
    </row>
    <row r="172" spans="1:12" ht="12.75">
      <c r="A172" s="48">
        <v>30</v>
      </c>
      <c r="B172" s="48" t="s">
        <v>232</v>
      </c>
      <c r="C172" s="48" t="s">
        <v>896</v>
      </c>
      <c r="D172" s="48" t="s">
        <v>170</v>
      </c>
      <c r="E172" s="71">
        <v>31471</v>
      </c>
      <c r="F172" s="72" t="s">
        <v>2736</v>
      </c>
      <c r="G172" s="72" t="s">
        <v>2737</v>
      </c>
      <c r="H172" s="48" t="s">
        <v>2738</v>
      </c>
      <c r="I172" s="11">
        <f t="shared" si="5"/>
        <v>25.397260273972602</v>
      </c>
      <c r="J172" s="24" t="s">
        <v>2406</v>
      </c>
      <c r="K172" s="69" t="s">
        <v>2670</v>
      </c>
      <c r="L172" s="116" t="s">
        <v>2407</v>
      </c>
    </row>
    <row r="173" spans="1:12" ht="12.75">
      <c r="A173" s="22">
        <v>24</v>
      </c>
      <c r="B173" s="22" t="s">
        <v>2739</v>
      </c>
      <c r="C173" s="22" t="s">
        <v>2740</v>
      </c>
      <c r="D173" s="22" t="s">
        <v>65</v>
      </c>
      <c r="E173" s="23">
        <v>26700</v>
      </c>
      <c r="F173" s="24" t="s">
        <v>105</v>
      </c>
      <c r="G173" s="24">
        <v>215</v>
      </c>
      <c r="H173" s="22" t="s">
        <v>383</v>
      </c>
      <c r="I173" s="11">
        <f t="shared" si="5"/>
        <v>38.46849315068493</v>
      </c>
      <c r="J173" s="24" t="s">
        <v>2457</v>
      </c>
      <c r="K173" s="69" t="s">
        <v>2670</v>
      </c>
      <c r="L173" s="132" t="s">
        <v>2458</v>
      </c>
    </row>
    <row r="174" spans="1:12" ht="12.75">
      <c r="A174" s="22">
        <v>24</v>
      </c>
      <c r="B174" s="22" t="s">
        <v>2741</v>
      </c>
      <c r="C174" s="22" t="s">
        <v>1287</v>
      </c>
      <c r="D174" s="22" t="s">
        <v>17</v>
      </c>
      <c r="E174" s="23">
        <v>26535</v>
      </c>
      <c r="F174" s="24" t="s">
        <v>13</v>
      </c>
      <c r="G174" s="24">
        <v>200</v>
      </c>
      <c r="H174" s="22" t="s">
        <v>2742</v>
      </c>
      <c r="I174" s="11">
        <f t="shared" si="5"/>
        <v>38.92054794520548</v>
      </c>
      <c r="J174" s="24" t="s">
        <v>1935</v>
      </c>
      <c r="K174" s="69" t="s">
        <v>2670</v>
      </c>
      <c r="L174" s="132" t="s">
        <v>2421</v>
      </c>
    </row>
    <row r="175" spans="1:12" ht="12.75">
      <c r="A175" s="22">
        <v>91</v>
      </c>
      <c r="B175" s="22" t="s">
        <v>2743</v>
      </c>
      <c r="C175" s="22" t="s">
        <v>1811</v>
      </c>
      <c r="D175" s="22" t="s">
        <v>17</v>
      </c>
      <c r="E175" s="23">
        <v>26875</v>
      </c>
      <c r="F175" s="24" t="s">
        <v>40</v>
      </c>
      <c r="G175" s="24">
        <v>195</v>
      </c>
      <c r="H175" s="22" t="s">
        <v>2744</v>
      </c>
      <c r="I175" s="11">
        <f t="shared" si="5"/>
        <v>37.989041095890414</v>
      </c>
      <c r="J175" s="24" t="s">
        <v>1929</v>
      </c>
      <c r="K175" s="69" t="s">
        <v>2670</v>
      </c>
      <c r="L175" s="116" t="s">
        <v>2394</v>
      </c>
    </row>
    <row r="176" spans="1:12" ht="12.75">
      <c r="A176" s="22">
        <v>63</v>
      </c>
      <c r="B176" s="22" t="s">
        <v>2745</v>
      </c>
      <c r="C176" s="22" t="s">
        <v>26</v>
      </c>
      <c r="D176" s="22" t="s">
        <v>39</v>
      </c>
      <c r="E176" s="23">
        <v>27438</v>
      </c>
      <c r="F176" s="24" t="s">
        <v>77</v>
      </c>
      <c r="G176" s="24">
        <v>235</v>
      </c>
      <c r="H176" s="22" t="s">
        <v>2746</v>
      </c>
      <c r="I176" s="11">
        <f t="shared" si="5"/>
        <v>36.446575342465756</v>
      </c>
      <c r="J176" s="24" t="s">
        <v>2159</v>
      </c>
      <c r="K176" s="69" t="s">
        <v>2670</v>
      </c>
      <c r="L176" s="116" t="s">
        <v>2643</v>
      </c>
    </row>
    <row r="177" spans="1:12" ht="12.75">
      <c r="A177" s="22">
        <v>61</v>
      </c>
      <c r="B177" s="22" t="s">
        <v>2747</v>
      </c>
      <c r="C177" s="22" t="s">
        <v>2068</v>
      </c>
      <c r="D177" s="22" t="s">
        <v>22</v>
      </c>
      <c r="E177" s="23">
        <v>30520</v>
      </c>
      <c r="F177" s="24" t="s">
        <v>66</v>
      </c>
      <c r="G177" s="24">
        <v>206</v>
      </c>
      <c r="H177" s="22" t="s">
        <v>2748</v>
      </c>
      <c r="I177" s="11">
        <f t="shared" si="5"/>
        <v>28.002739726027396</v>
      </c>
      <c r="J177" s="24" t="s">
        <v>2371</v>
      </c>
      <c r="K177" s="69" t="s">
        <v>2670</v>
      </c>
      <c r="L177" s="132" t="s">
        <v>2658</v>
      </c>
    </row>
    <row r="178" spans="1:12" ht="12.75">
      <c r="A178" s="22">
        <v>92</v>
      </c>
      <c r="B178" s="22" t="s">
        <v>2749</v>
      </c>
      <c r="C178" s="22" t="s">
        <v>509</v>
      </c>
      <c r="D178" s="22" t="s">
        <v>22</v>
      </c>
      <c r="E178" s="23">
        <v>27813</v>
      </c>
      <c r="F178" s="24" t="s">
        <v>27</v>
      </c>
      <c r="G178" s="24">
        <v>195</v>
      </c>
      <c r="H178" s="22" t="s">
        <v>2750</v>
      </c>
      <c r="I178" s="11">
        <f t="shared" si="5"/>
        <v>35.41917808219178</v>
      </c>
      <c r="J178" s="24" t="s">
        <v>1990</v>
      </c>
      <c r="K178" s="69" t="s">
        <v>2670</v>
      </c>
      <c r="L178" s="116" t="s">
        <v>2410</v>
      </c>
    </row>
    <row r="179" spans="1:12" ht="12.75">
      <c r="A179" s="22">
        <v>33</v>
      </c>
      <c r="B179" s="22" t="s">
        <v>2751</v>
      </c>
      <c r="C179" s="22" t="s">
        <v>2752</v>
      </c>
      <c r="D179" s="22" t="s">
        <v>22</v>
      </c>
      <c r="E179" s="23">
        <v>26766</v>
      </c>
      <c r="F179" s="24" t="s">
        <v>883</v>
      </c>
      <c r="G179" s="24">
        <v>245</v>
      </c>
      <c r="H179" s="22" t="s">
        <v>2753</v>
      </c>
      <c r="I179" s="11">
        <f t="shared" si="5"/>
        <v>38.28767123287671</v>
      </c>
      <c r="J179" s="24" t="s">
        <v>2387</v>
      </c>
      <c r="K179" s="69" t="s">
        <v>2670</v>
      </c>
      <c r="L179" s="116" t="s">
        <v>2628</v>
      </c>
    </row>
    <row r="180" spans="1:12" ht="12.75">
      <c r="A180" s="22">
        <v>7</v>
      </c>
      <c r="B180" s="22" t="s">
        <v>2754</v>
      </c>
      <c r="C180" s="69" t="s">
        <v>2755</v>
      </c>
      <c r="D180" s="22" t="s">
        <v>170</v>
      </c>
      <c r="E180" s="117">
        <v>25685</v>
      </c>
      <c r="F180" s="24" t="s">
        <v>51</v>
      </c>
      <c r="G180" s="24">
        <v>176</v>
      </c>
      <c r="H180" s="69" t="s">
        <v>208</v>
      </c>
      <c r="I180" s="11">
        <f t="shared" si="5"/>
        <v>41.24931506849315</v>
      </c>
      <c r="J180" s="24" t="s">
        <v>1920</v>
      </c>
      <c r="K180" s="69" t="s">
        <v>2670</v>
      </c>
      <c r="L180" s="132" t="s">
        <v>2398</v>
      </c>
    </row>
    <row r="181" spans="1:12" ht="12.75">
      <c r="A181" s="22"/>
      <c r="B181" s="22" t="s">
        <v>2756</v>
      </c>
      <c r="C181" s="22" t="s">
        <v>21</v>
      </c>
      <c r="D181" s="22" t="s">
        <v>12</v>
      </c>
      <c r="E181" s="23">
        <v>28343</v>
      </c>
      <c r="F181" s="24" t="s">
        <v>105</v>
      </c>
      <c r="G181" s="24">
        <v>200</v>
      </c>
      <c r="H181" s="22" t="s">
        <v>2757</v>
      </c>
      <c r="I181" s="11">
        <f t="shared" si="5"/>
        <v>33.967123287671235</v>
      </c>
      <c r="J181" s="24" t="s">
        <v>1935</v>
      </c>
      <c r="K181" s="69" t="s">
        <v>2670</v>
      </c>
      <c r="L181" s="132" t="s">
        <v>2421</v>
      </c>
    </row>
    <row r="182" spans="1:12" ht="12.75">
      <c r="A182" s="48">
        <v>27</v>
      </c>
      <c r="B182" s="48" t="s">
        <v>2758</v>
      </c>
      <c r="C182" s="48" t="s">
        <v>377</v>
      </c>
      <c r="D182" s="48" t="s">
        <v>17</v>
      </c>
      <c r="E182" s="86">
        <v>28519</v>
      </c>
      <c r="F182" s="87" t="s">
        <v>2759</v>
      </c>
      <c r="G182" s="87">
        <v>230</v>
      </c>
      <c r="H182" s="88" t="s">
        <v>2760</v>
      </c>
      <c r="I182" s="11">
        <f t="shared" si="5"/>
        <v>33.484931506849314</v>
      </c>
      <c r="J182" s="24" t="s">
        <v>2406</v>
      </c>
      <c r="K182" s="69" t="s">
        <v>2670</v>
      </c>
      <c r="L182" s="116" t="s">
        <v>2407</v>
      </c>
    </row>
    <row r="183" spans="1:12" ht="12.75">
      <c r="A183" s="48">
        <v>94</v>
      </c>
      <c r="B183" s="48" t="s">
        <v>2761</v>
      </c>
      <c r="C183" s="48" t="s">
        <v>2762</v>
      </c>
      <c r="D183" s="48" t="s">
        <v>12</v>
      </c>
      <c r="E183" s="71">
        <v>26027</v>
      </c>
      <c r="F183" s="72" t="s">
        <v>44</v>
      </c>
      <c r="G183" s="72">
        <v>184</v>
      </c>
      <c r="H183" s="48" t="s">
        <v>2763</v>
      </c>
      <c r="I183" s="11">
        <f t="shared" si="5"/>
        <v>40.31232876712329</v>
      </c>
      <c r="J183" s="24" t="s">
        <v>1925</v>
      </c>
      <c r="K183" s="69" t="s">
        <v>2670</v>
      </c>
      <c r="L183" s="116" t="s">
        <v>2538</v>
      </c>
    </row>
    <row r="184" spans="1:12" ht="12.75">
      <c r="A184" s="22">
        <v>5</v>
      </c>
      <c r="B184" s="22" t="s">
        <v>2764</v>
      </c>
      <c r="C184" s="22" t="s">
        <v>2765</v>
      </c>
      <c r="D184" s="22" t="s">
        <v>65</v>
      </c>
      <c r="E184" s="23">
        <v>28044</v>
      </c>
      <c r="F184" s="24" t="s">
        <v>66</v>
      </c>
      <c r="G184" s="24">
        <v>214</v>
      </c>
      <c r="H184" s="22" t="s">
        <v>2766</v>
      </c>
      <c r="I184" s="11">
        <f t="shared" si="5"/>
        <v>34.78630136986301</v>
      </c>
      <c r="J184" s="24" t="s">
        <v>1929</v>
      </c>
      <c r="K184" s="69" t="s">
        <v>2670</v>
      </c>
      <c r="L184" s="116" t="s">
        <v>2394</v>
      </c>
    </row>
    <row r="185" spans="1:12" ht="12.75">
      <c r="A185" s="48">
        <v>29</v>
      </c>
      <c r="B185" s="48" t="s">
        <v>2767</v>
      </c>
      <c r="C185" s="48" t="s">
        <v>2768</v>
      </c>
      <c r="D185" s="48" t="s">
        <v>113</v>
      </c>
      <c r="E185" s="71">
        <v>28544</v>
      </c>
      <c r="F185" s="72" t="s">
        <v>2769</v>
      </c>
      <c r="G185" s="72" t="s">
        <v>2770</v>
      </c>
      <c r="H185" s="48" t="s">
        <v>542</v>
      </c>
      <c r="I185" s="11">
        <f t="shared" si="5"/>
        <v>33.416438356164385</v>
      </c>
      <c r="J185" s="24" t="s">
        <v>2406</v>
      </c>
      <c r="K185" s="69" t="s">
        <v>2670</v>
      </c>
      <c r="L185" s="116" t="s">
        <v>2407</v>
      </c>
    </row>
    <row r="186" spans="1:12" ht="12.75">
      <c r="A186" s="22">
        <v>4</v>
      </c>
      <c r="B186" s="22" t="s">
        <v>2771</v>
      </c>
      <c r="C186" s="22" t="s">
        <v>321</v>
      </c>
      <c r="D186" s="22" t="s">
        <v>39</v>
      </c>
      <c r="E186" s="23">
        <v>27160</v>
      </c>
      <c r="F186" s="24" t="s">
        <v>883</v>
      </c>
      <c r="G186" s="24">
        <v>245</v>
      </c>
      <c r="H186" s="22" t="s">
        <v>2772</v>
      </c>
      <c r="I186" s="11">
        <f t="shared" si="5"/>
        <v>37.20821917808219</v>
      </c>
      <c r="J186" s="24" t="s">
        <v>2457</v>
      </c>
      <c r="K186" s="69" t="s">
        <v>2670</v>
      </c>
      <c r="L186" s="132" t="s">
        <v>2458</v>
      </c>
    </row>
    <row r="187" spans="1:12" ht="12.75">
      <c r="A187" s="48"/>
      <c r="B187" s="48" t="s">
        <v>2773</v>
      </c>
      <c r="C187" s="48" t="s">
        <v>1188</v>
      </c>
      <c r="D187" s="48" t="s">
        <v>12</v>
      </c>
      <c r="E187" s="71">
        <v>25585</v>
      </c>
      <c r="F187" s="72" t="s">
        <v>155</v>
      </c>
      <c r="G187" s="72">
        <v>205</v>
      </c>
      <c r="H187" s="48" t="s">
        <v>24</v>
      </c>
      <c r="I187" s="11">
        <f t="shared" si="5"/>
        <v>41.52328767123288</v>
      </c>
      <c r="J187" s="24" t="s">
        <v>2424</v>
      </c>
      <c r="K187" s="69" t="s">
        <v>2670</v>
      </c>
      <c r="L187" s="116" t="s">
        <v>2774</v>
      </c>
    </row>
    <row r="188" spans="1:12" ht="12.75">
      <c r="A188" s="48">
        <v>17</v>
      </c>
      <c r="B188" s="48" t="s">
        <v>2775</v>
      </c>
      <c r="C188" s="48" t="s">
        <v>2625</v>
      </c>
      <c r="D188" s="48" t="s">
        <v>12</v>
      </c>
      <c r="E188" s="71">
        <v>26118</v>
      </c>
      <c r="F188" s="72" t="s">
        <v>66</v>
      </c>
      <c r="G188" s="72">
        <v>212</v>
      </c>
      <c r="H188" s="48" t="s">
        <v>283</v>
      </c>
      <c r="I188" s="11">
        <f t="shared" si="5"/>
        <v>40.06301369863014</v>
      </c>
      <c r="J188" s="24" t="s">
        <v>1929</v>
      </c>
      <c r="K188" s="69" t="s">
        <v>2670</v>
      </c>
      <c r="L188" s="116" t="s">
        <v>2394</v>
      </c>
    </row>
    <row r="189" spans="1:12" ht="12.75">
      <c r="A189" s="22">
        <v>10</v>
      </c>
      <c r="B189" s="22" t="s">
        <v>2776</v>
      </c>
      <c r="C189" s="22" t="s">
        <v>2212</v>
      </c>
      <c r="D189" s="22" t="s">
        <v>39</v>
      </c>
      <c r="E189" s="23">
        <v>32967</v>
      </c>
      <c r="F189" s="24" t="s">
        <v>308</v>
      </c>
      <c r="G189" s="24">
        <v>182</v>
      </c>
      <c r="H189" s="22" t="s">
        <v>2777</v>
      </c>
      <c r="I189" s="11">
        <f t="shared" si="5"/>
        <v>21.2986301369863</v>
      </c>
      <c r="J189" s="24" t="s">
        <v>1990</v>
      </c>
      <c r="K189" s="69" t="s">
        <v>2670</v>
      </c>
      <c r="L189" s="116" t="s">
        <v>2410</v>
      </c>
    </row>
    <row r="190" spans="1:12" ht="12.75">
      <c r="A190" s="22">
        <v>19</v>
      </c>
      <c r="B190" s="33" t="s">
        <v>2778</v>
      </c>
      <c r="C190" s="33" t="s">
        <v>296</v>
      </c>
      <c r="D190" s="33" t="s">
        <v>12</v>
      </c>
      <c r="E190" s="67">
        <v>25391</v>
      </c>
      <c r="F190" s="68" t="s">
        <v>628</v>
      </c>
      <c r="G190" s="68" t="s">
        <v>1151</v>
      </c>
      <c r="H190" s="33" t="s">
        <v>2779</v>
      </c>
      <c r="I190" s="11">
        <f t="shared" si="5"/>
        <v>42.054794520547944</v>
      </c>
      <c r="J190" s="24" t="s">
        <v>2111</v>
      </c>
      <c r="K190" s="69" t="s">
        <v>2670</v>
      </c>
      <c r="L190" s="116" t="s">
        <v>2499</v>
      </c>
    </row>
    <row r="191" spans="1:12" ht="12.75">
      <c r="A191" s="22"/>
      <c r="B191" s="22" t="s">
        <v>2780</v>
      </c>
      <c r="C191" s="22" t="s">
        <v>2781</v>
      </c>
      <c r="D191" s="22" t="s">
        <v>17</v>
      </c>
      <c r="E191" s="23">
        <v>27353</v>
      </c>
      <c r="F191" s="24" t="s">
        <v>2782</v>
      </c>
      <c r="G191" s="24" t="s">
        <v>207</v>
      </c>
      <c r="H191" s="22" t="s">
        <v>2022</v>
      </c>
      <c r="I191" s="11">
        <f t="shared" si="5"/>
        <v>36.679452054794524</v>
      </c>
      <c r="J191" s="24" t="s">
        <v>1990</v>
      </c>
      <c r="K191" s="69" t="s">
        <v>2670</v>
      </c>
      <c r="L191" s="116" t="s">
        <v>2410</v>
      </c>
    </row>
    <row r="192" spans="1:12" ht="12.75">
      <c r="A192" s="48"/>
      <c r="B192" s="48" t="s">
        <v>2783</v>
      </c>
      <c r="C192" s="48" t="s">
        <v>769</v>
      </c>
      <c r="D192" s="48" t="s">
        <v>12</v>
      </c>
      <c r="E192" s="71">
        <v>30397</v>
      </c>
      <c r="F192" s="72" t="s">
        <v>109</v>
      </c>
      <c r="G192" s="72">
        <v>180</v>
      </c>
      <c r="H192" s="48" t="s">
        <v>977</v>
      </c>
      <c r="I192" s="11">
        <f t="shared" si="5"/>
        <v>28.339726027397262</v>
      </c>
      <c r="J192" s="24" t="s">
        <v>1973</v>
      </c>
      <c r="K192" s="69" t="s">
        <v>2670</v>
      </c>
      <c r="L192" s="132" t="s">
        <v>2540</v>
      </c>
    </row>
    <row r="193" spans="1:12" ht="12.75">
      <c r="A193" s="22">
        <v>18</v>
      </c>
      <c r="B193" s="22" t="s">
        <v>2784</v>
      </c>
      <c r="C193" s="22" t="s">
        <v>798</v>
      </c>
      <c r="D193" s="22" t="s">
        <v>17</v>
      </c>
      <c r="E193" s="23">
        <v>29607</v>
      </c>
      <c r="F193" s="24" t="s">
        <v>66</v>
      </c>
      <c r="G193" s="24">
        <v>213</v>
      </c>
      <c r="H193" s="22" t="s">
        <v>2785</v>
      </c>
      <c r="I193" s="11">
        <f aca="true" t="shared" si="6" ref="I193:I203">($M$1-E193)/365</f>
        <v>30.504109589041096</v>
      </c>
      <c r="J193" s="24" t="s">
        <v>2111</v>
      </c>
      <c r="K193" s="69" t="s">
        <v>2670</v>
      </c>
      <c r="L193" s="116" t="s">
        <v>2499</v>
      </c>
    </row>
    <row r="194" spans="1:12" ht="12.75">
      <c r="A194" s="22">
        <v>5</v>
      </c>
      <c r="B194" s="22" t="s">
        <v>323</v>
      </c>
      <c r="C194" s="22" t="s">
        <v>278</v>
      </c>
      <c r="D194" s="22" t="s">
        <v>65</v>
      </c>
      <c r="E194" s="23">
        <v>26970</v>
      </c>
      <c r="F194" s="24" t="s">
        <v>762</v>
      </c>
      <c r="G194" s="24">
        <v>208</v>
      </c>
      <c r="H194" s="22" t="s">
        <v>956</v>
      </c>
      <c r="I194" s="11">
        <f t="shared" si="6"/>
        <v>37.728767123287675</v>
      </c>
      <c r="J194" s="24" t="s">
        <v>2371</v>
      </c>
      <c r="K194" s="69" t="s">
        <v>2670</v>
      </c>
      <c r="L194" s="132" t="s">
        <v>2658</v>
      </c>
    </row>
    <row r="195" spans="1:12" ht="12.75">
      <c r="A195" s="22">
        <v>20</v>
      </c>
      <c r="B195" s="22" t="s">
        <v>323</v>
      </c>
      <c r="C195" s="22" t="s">
        <v>365</v>
      </c>
      <c r="D195" s="22" t="s">
        <v>22</v>
      </c>
      <c r="E195" s="23">
        <v>28422</v>
      </c>
      <c r="F195" s="24" t="s">
        <v>308</v>
      </c>
      <c r="G195" s="24">
        <v>200</v>
      </c>
      <c r="H195" s="22" t="s">
        <v>2786</v>
      </c>
      <c r="I195" s="11">
        <f t="shared" si="6"/>
        <v>33.75068493150685</v>
      </c>
      <c r="J195" s="24" t="s">
        <v>1973</v>
      </c>
      <c r="K195" s="69" t="s">
        <v>2670</v>
      </c>
      <c r="L195" s="132" t="s">
        <v>2540</v>
      </c>
    </row>
    <row r="196" spans="1:12" ht="12.75">
      <c r="A196" s="48">
        <v>5</v>
      </c>
      <c r="B196" s="118" t="s">
        <v>2787</v>
      </c>
      <c r="C196" s="48" t="s">
        <v>251</v>
      </c>
      <c r="D196" s="48" t="s">
        <v>39</v>
      </c>
      <c r="E196" s="71">
        <v>29421</v>
      </c>
      <c r="F196" s="72" t="s">
        <v>27</v>
      </c>
      <c r="G196" s="72">
        <v>190</v>
      </c>
      <c r="H196" s="48" t="s">
        <v>1235</v>
      </c>
      <c r="I196" s="11">
        <f t="shared" si="6"/>
        <v>31.013698630136986</v>
      </c>
      <c r="J196" s="24" t="s">
        <v>2226</v>
      </c>
      <c r="K196" s="69" t="s">
        <v>2670</v>
      </c>
      <c r="L196" s="116" t="s">
        <v>2576</v>
      </c>
    </row>
    <row r="197" spans="1:12" ht="12.75">
      <c r="A197" s="69">
        <v>29</v>
      </c>
      <c r="B197" s="22" t="s">
        <v>2788</v>
      </c>
      <c r="C197" s="22" t="s">
        <v>2789</v>
      </c>
      <c r="D197" s="22" t="s">
        <v>170</v>
      </c>
      <c r="E197" s="23">
        <v>27406</v>
      </c>
      <c r="F197" s="24" t="s">
        <v>40</v>
      </c>
      <c r="G197" s="24">
        <v>169</v>
      </c>
      <c r="H197" s="22" t="s">
        <v>445</v>
      </c>
      <c r="I197" s="11">
        <f t="shared" si="6"/>
        <v>36.534246575342465</v>
      </c>
      <c r="J197" s="24" t="s">
        <v>1973</v>
      </c>
      <c r="K197" s="69" t="s">
        <v>2670</v>
      </c>
      <c r="L197" s="132" t="s">
        <v>2540</v>
      </c>
    </row>
    <row r="198" spans="1:12" ht="12.75">
      <c r="A198" s="48">
        <v>17</v>
      </c>
      <c r="B198" s="48" t="s">
        <v>141</v>
      </c>
      <c r="C198" s="48" t="s">
        <v>377</v>
      </c>
      <c r="D198" s="48" t="s">
        <v>12</v>
      </c>
      <c r="E198" s="86">
        <v>25942</v>
      </c>
      <c r="F198" s="87" t="s">
        <v>139</v>
      </c>
      <c r="G198" s="87">
        <v>216</v>
      </c>
      <c r="H198" s="88" t="s">
        <v>658</v>
      </c>
      <c r="I198" s="11">
        <f t="shared" si="6"/>
        <v>40.54520547945206</v>
      </c>
      <c r="J198" s="24" t="s">
        <v>2406</v>
      </c>
      <c r="K198" s="69" t="s">
        <v>2670</v>
      </c>
      <c r="L198" s="116" t="s">
        <v>2407</v>
      </c>
    </row>
    <row r="199" spans="1:12" ht="12.75">
      <c r="A199" s="48">
        <v>21</v>
      </c>
      <c r="B199" s="48" t="s">
        <v>2790</v>
      </c>
      <c r="C199" s="48" t="s">
        <v>271</v>
      </c>
      <c r="D199" s="48" t="s">
        <v>170</v>
      </c>
      <c r="E199" s="71">
        <v>27132</v>
      </c>
      <c r="F199" s="72" t="s">
        <v>51</v>
      </c>
      <c r="G199" s="72">
        <v>176</v>
      </c>
      <c r="H199" s="48" t="s">
        <v>867</v>
      </c>
      <c r="I199" s="11">
        <f t="shared" si="6"/>
        <v>37.28493150684932</v>
      </c>
      <c r="J199" s="24" t="s">
        <v>2226</v>
      </c>
      <c r="K199" s="69" t="s">
        <v>2670</v>
      </c>
      <c r="L199" s="116" t="s">
        <v>2576</v>
      </c>
    </row>
    <row r="200" spans="1:12" ht="12.75">
      <c r="A200" s="22">
        <v>44</v>
      </c>
      <c r="B200" s="22" t="s">
        <v>2791</v>
      </c>
      <c r="C200" s="22" t="s">
        <v>2792</v>
      </c>
      <c r="D200" s="22" t="s">
        <v>65</v>
      </c>
      <c r="E200" s="23">
        <v>27786</v>
      </c>
      <c r="F200" s="24" t="s">
        <v>105</v>
      </c>
      <c r="G200" s="24">
        <v>217</v>
      </c>
      <c r="H200" s="22" t="s">
        <v>2793</v>
      </c>
      <c r="I200" s="11">
        <f t="shared" si="6"/>
        <v>35.49315068493151</v>
      </c>
      <c r="J200" s="24" t="s">
        <v>2387</v>
      </c>
      <c r="K200" s="69" t="s">
        <v>2670</v>
      </c>
      <c r="L200" s="116" t="s">
        <v>2628</v>
      </c>
    </row>
    <row r="201" spans="1:12" ht="12.75">
      <c r="A201" s="22">
        <v>39</v>
      </c>
      <c r="B201" s="22" t="s">
        <v>2794</v>
      </c>
      <c r="C201" s="22" t="s">
        <v>315</v>
      </c>
      <c r="D201" s="22" t="s">
        <v>170</v>
      </c>
      <c r="E201" s="23">
        <v>27239</v>
      </c>
      <c r="F201" s="24" t="s">
        <v>13</v>
      </c>
      <c r="G201" s="24">
        <v>170</v>
      </c>
      <c r="H201" s="22" t="s">
        <v>2795</v>
      </c>
      <c r="I201" s="11">
        <f t="shared" si="6"/>
        <v>36.99178082191781</v>
      </c>
      <c r="J201" s="24" t="s">
        <v>2362</v>
      </c>
      <c r="K201" s="69" t="s">
        <v>2670</v>
      </c>
      <c r="L201" s="116" t="s">
        <v>2364</v>
      </c>
    </row>
    <row r="202" spans="1:12" ht="12.75">
      <c r="A202" s="22">
        <v>13</v>
      </c>
      <c r="B202" s="22" t="s">
        <v>2796</v>
      </c>
      <c r="C202" s="22" t="s">
        <v>2797</v>
      </c>
      <c r="D202" s="22" t="s">
        <v>39</v>
      </c>
      <c r="E202" s="23">
        <v>27373</v>
      </c>
      <c r="F202" s="24" t="s">
        <v>2798</v>
      </c>
      <c r="G202" s="24" t="s">
        <v>538</v>
      </c>
      <c r="H202" s="22" t="s">
        <v>2799</v>
      </c>
      <c r="I202" s="11">
        <f t="shared" si="6"/>
        <v>36.62465753424657</v>
      </c>
      <c r="J202" s="24" t="s">
        <v>1990</v>
      </c>
      <c r="K202" s="69" t="s">
        <v>2670</v>
      </c>
      <c r="L202" s="116" t="s">
        <v>2410</v>
      </c>
    </row>
    <row r="203" spans="1:12" ht="12.75">
      <c r="A203" s="22">
        <v>14</v>
      </c>
      <c r="B203" s="22" t="s">
        <v>2800</v>
      </c>
      <c r="C203" s="22" t="s">
        <v>2044</v>
      </c>
      <c r="D203" s="22" t="s">
        <v>22</v>
      </c>
      <c r="E203" s="23">
        <v>25226</v>
      </c>
      <c r="F203" s="24" t="s">
        <v>66</v>
      </c>
      <c r="G203" s="24">
        <v>210</v>
      </c>
      <c r="H203" s="22" t="s">
        <v>2801</v>
      </c>
      <c r="I203" s="11">
        <f t="shared" si="6"/>
        <v>42.50684931506849</v>
      </c>
      <c r="J203" s="1" t="s">
        <v>1929</v>
      </c>
      <c r="K203" s="130" t="s">
        <v>2802</v>
      </c>
      <c r="L203" s="131" t="s">
        <v>2394</v>
      </c>
    </row>
    <row r="204" spans="1:12" ht="12.75">
      <c r="A204" s="22">
        <v>17</v>
      </c>
      <c r="B204" s="22" t="s">
        <v>2803</v>
      </c>
      <c r="C204" s="22" t="s">
        <v>1247</v>
      </c>
      <c r="D204" s="22" t="s">
        <v>22</v>
      </c>
      <c r="E204" s="23">
        <v>25789</v>
      </c>
      <c r="F204" s="24" t="s">
        <v>27</v>
      </c>
      <c r="G204" s="24">
        <v>202</v>
      </c>
      <c r="H204" s="22" t="s">
        <v>122</v>
      </c>
      <c r="I204" s="11">
        <f>(veteráni!$M$1-E204)/365</f>
        <v>40.964383561643835</v>
      </c>
      <c r="J204" s="1" t="s">
        <v>1990</v>
      </c>
      <c r="K204" s="130" t="s">
        <v>2802</v>
      </c>
      <c r="L204" s="131" t="s">
        <v>2410</v>
      </c>
    </row>
    <row r="205" spans="1:12" ht="12.75">
      <c r="A205" s="48">
        <v>35</v>
      </c>
      <c r="B205" s="103" t="s">
        <v>2804</v>
      </c>
      <c r="C205" s="103" t="s">
        <v>1325</v>
      </c>
      <c r="D205" s="103" t="s">
        <v>17</v>
      </c>
      <c r="E205" s="104">
        <v>28155</v>
      </c>
      <c r="F205" s="105" t="s">
        <v>51</v>
      </c>
      <c r="G205" s="105">
        <v>193</v>
      </c>
      <c r="H205" s="103" t="s">
        <v>2805</v>
      </c>
      <c r="I205" s="41">
        <f>(veteráni!$M$1-E205)/365</f>
        <v>34.48219178082192</v>
      </c>
      <c r="J205" s="1" t="s">
        <v>2053</v>
      </c>
      <c r="K205" s="130" t="s">
        <v>2802</v>
      </c>
      <c r="L205" s="131" t="s">
        <v>2806</v>
      </c>
    </row>
    <row r="206" spans="1:12" ht="12.75">
      <c r="A206" s="140"/>
      <c r="B206" s="140" t="s">
        <v>2807</v>
      </c>
      <c r="C206" s="140" t="s">
        <v>2808</v>
      </c>
      <c r="D206" s="140" t="s">
        <v>12</v>
      </c>
      <c r="E206" s="141">
        <v>27310</v>
      </c>
      <c r="F206" s="142" t="s">
        <v>27</v>
      </c>
      <c r="G206" s="142">
        <v>195</v>
      </c>
      <c r="H206" s="140" t="s">
        <v>2809</v>
      </c>
      <c r="I206" s="41">
        <f>(veteráni!$M$1-E206)/365</f>
        <v>36.797260273972604</v>
      </c>
      <c r="J206" s="1" t="s">
        <v>1990</v>
      </c>
      <c r="K206" s="130" t="s">
        <v>2802</v>
      </c>
      <c r="L206" s="131" t="s">
        <v>2410</v>
      </c>
    </row>
    <row r="207" spans="1:12" ht="12.75">
      <c r="A207" s="69"/>
      <c r="B207" s="48" t="s">
        <v>2810</v>
      </c>
      <c r="C207" s="48" t="s">
        <v>321</v>
      </c>
      <c r="D207" s="48" t="s">
        <v>12</v>
      </c>
      <c r="E207" s="71">
        <v>29005</v>
      </c>
      <c r="F207" s="72" t="s">
        <v>51</v>
      </c>
      <c r="G207" s="72">
        <v>185</v>
      </c>
      <c r="H207" s="48" t="s">
        <v>656</v>
      </c>
      <c r="I207" s="41">
        <f>(veteráni!$M$1-E207)/365</f>
        <v>32.153424657534245</v>
      </c>
      <c r="J207" s="1" t="s">
        <v>2561</v>
      </c>
      <c r="K207" s="130" t="s">
        <v>2802</v>
      </c>
      <c r="L207" s="131" t="s">
        <v>2562</v>
      </c>
    </row>
    <row r="208" spans="1:12" ht="12.75">
      <c r="A208" s="69">
        <v>11</v>
      </c>
      <c r="B208" s="69" t="s">
        <v>2811</v>
      </c>
      <c r="C208" s="69" t="s">
        <v>2717</v>
      </c>
      <c r="D208" s="69" t="s">
        <v>65</v>
      </c>
      <c r="E208" s="117">
        <v>30875</v>
      </c>
      <c r="F208" s="130" t="s">
        <v>81</v>
      </c>
      <c r="G208" s="130">
        <v>200</v>
      </c>
      <c r="H208" s="69" t="s">
        <v>2812</v>
      </c>
      <c r="I208" s="41">
        <f>(veteráni!$M$1-E208)/365</f>
        <v>27.03013698630137</v>
      </c>
      <c r="J208" s="1" t="s">
        <v>2813</v>
      </c>
      <c r="K208" s="130" t="s">
        <v>2802</v>
      </c>
      <c r="L208" s="131" t="s">
        <v>2814</v>
      </c>
    </row>
    <row r="209" spans="1:12" ht="12.75">
      <c r="A209" s="140"/>
      <c r="B209" s="140" t="s">
        <v>221</v>
      </c>
      <c r="C209" s="140" t="s">
        <v>2247</v>
      </c>
      <c r="D209" s="140" t="s">
        <v>65</v>
      </c>
      <c r="E209" s="141">
        <v>27359</v>
      </c>
      <c r="F209" s="142" t="s">
        <v>105</v>
      </c>
      <c r="G209" s="142">
        <v>212</v>
      </c>
      <c r="H209" s="140" t="s">
        <v>2815</v>
      </c>
      <c r="I209" s="41">
        <f>(veteráni!$M$1-E209)/365</f>
        <v>36.66301369863014</v>
      </c>
      <c r="J209" s="1" t="s">
        <v>1935</v>
      </c>
      <c r="K209" s="130" t="s">
        <v>2802</v>
      </c>
      <c r="L209" s="131" t="s">
        <v>2421</v>
      </c>
    </row>
    <row r="210" spans="1:12" ht="12.75">
      <c r="A210" s="140">
        <v>21</v>
      </c>
      <c r="B210" s="140" t="s">
        <v>2816</v>
      </c>
      <c r="C210" s="140" t="s">
        <v>2817</v>
      </c>
      <c r="D210" s="140" t="s">
        <v>17</v>
      </c>
      <c r="E210" s="141">
        <v>26402</v>
      </c>
      <c r="F210" s="142" t="s">
        <v>13</v>
      </c>
      <c r="G210" s="142">
        <v>199</v>
      </c>
      <c r="H210" s="140" t="s">
        <v>2818</v>
      </c>
      <c r="I210" s="41">
        <f>(veteráni!$M$1-E210)/365</f>
        <v>39.28493150684932</v>
      </c>
      <c r="J210" s="1" t="s">
        <v>2596</v>
      </c>
      <c r="K210" s="130" t="s">
        <v>2802</v>
      </c>
      <c r="L210" s="131" t="s">
        <v>2597</v>
      </c>
    </row>
    <row r="211" spans="1:12" ht="12.75">
      <c r="A211" s="69">
        <v>2</v>
      </c>
      <c r="B211" s="69" t="s">
        <v>163</v>
      </c>
      <c r="C211" s="69" t="s">
        <v>1711</v>
      </c>
      <c r="D211" s="69" t="s">
        <v>170</v>
      </c>
      <c r="E211" s="117">
        <v>28338</v>
      </c>
      <c r="F211" s="130" t="s">
        <v>51</v>
      </c>
      <c r="G211" s="130">
        <v>190</v>
      </c>
      <c r="H211" s="69" t="s">
        <v>871</v>
      </c>
      <c r="I211" s="41">
        <f>(veteráni!$M$1-E211)/365</f>
        <v>33.98082191780822</v>
      </c>
      <c r="J211" s="1" t="s">
        <v>2442</v>
      </c>
      <c r="K211" s="130" t="s">
        <v>2802</v>
      </c>
      <c r="L211" s="131" t="s">
        <v>2443</v>
      </c>
    </row>
    <row r="212" spans="1:12" ht="12.75">
      <c r="A212" s="69">
        <v>11</v>
      </c>
      <c r="B212" s="48" t="s">
        <v>2819</v>
      </c>
      <c r="C212" s="48" t="s">
        <v>21</v>
      </c>
      <c r="D212" s="48" t="s">
        <v>22</v>
      </c>
      <c r="E212" s="71">
        <v>27947</v>
      </c>
      <c r="F212" s="72" t="s">
        <v>77</v>
      </c>
      <c r="G212" s="72">
        <v>235</v>
      </c>
      <c r="H212" s="48" t="s">
        <v>383</v>
      </c>
      <c r="I212" s="41">
        <f>(veteráni!$M$1-E212)/365</f>
        <v>35.05205479452055</v>
      </c>
      <c r="J212" s="1" t="s">
        <v>2380</v>
      </c>
      <c r="K212" s="130" t="s">
        <v>2802</v>
      </c>
      <c r="L212" s="131" t="s">
        <v>2382</v>
      </c>
    </row>
    <row r="213" spans="1:12" ht="12.75">
      <c r="A213" s="137"/>
      <c r="B213" s="137" t="s">
        <v>2820</v>
      </c>
      <c r="C213" s="137" t="s">
        <v>531</v>
      </c>
      <c r="D213" s="137" t="s">
        <v>12</v>
      </c>
      <c r="E213" s="139">
        <v>29757</v>
      </c>
      <c r="F213" s="138" t="s">
        <v>27</v>
      </c>
      <c r="G213" s="138">
        <v>183</v>
      </c>
      <c r="H213" s="137" t="s">
        <v>2821</v>
      </c>
      <c r="I213" s="41">
        <f>(veteráni!$M$1-E213)/365</f>
        <v>30.09315068493151</v>
      </c>
      <c r="J213" s="1" t="s">
        <v>2159</v>
      </c>
      <c r="K213" s="130" t="s">
        <v>2802</v>
      </c>
      <c r="L213" s="131" t="s">
        <v>2487</v>
      </c>
    </row>
    <row r="214" spans="1:12" ht="12.75">
      <c r="A214" s="140">
        <v>17</v>
      </c>
      <c r="B214" s="140" t="s">
        <v>2822</v>
      </c>
      <c r="C214" s="140" t="s">
        <v>2823</v>
      </c>
      <c r="D214" s="140" t="s">
        <v>65</v>
      </c>
      <c r="E214" s="141">
        <v>28158</v>
      </c>
      <c r="F214" s="142" t="s">
        <v>762</v>
      </c>
      <c r="G214" s="142">
        <v>207</v>
      </c>
      <c r="H214" s="140" t="s">
        <v>871</v>
      </c>
      <c r="I214" s="41">
        <f>(veteráni!$M$1-E214)/365</f>
        <v>34.47397260273973</v>
      </c>
      <c r="J214" s="1" t="s">
        <v>2442</v>
      </c>
      <c r="K214" s="130" t="s">
        <v>2802</v>
      </c>
      <c r="L214" s="131" t="s">
        <v>2443</v>
      </c>
    </row>
    <row r="215" spans="1:12" ht="12.75">
      <c r="A215" s="140">
        <v>9</v>
      </c>
      <c r="B215" s="140" t="s">
        <v>2824</v>
      </c>
      <c r="C215" s="140" t="s">
        <v>377</v>
      </c>
      <c r="D215" s="140" t="s">
        <v>65</v>
      </c>
      <c r="E215" s="141">
        <v>30019</v>
      </c>
      <c r="F215" s="142" t="s">
        <v>883</v>
      </c>
      <c r="G215" s="142">
        <v>208</v>
      </c>
      <c r="H215" s="140" t="s">
        <v>2825</v>
      </c>
      <c r="I215" s="41">
        <f>(veteráni!$M$1-E215)/365</f>
        <v>29.375342465753423</v>
      </c>
      <c r="J215" s="1" t="s">
        <v>2442</v>
      </c>
      <c r="K215" s="130" t="s">
        <v>2802</v>
      </c>
      <c r="L215" s="131" t="s">
        <v>2443</v>
      </c>
    </row>
    <row r="216" spans="1:12" ht="12.75">
      <c r="A216" s="140"/>
      <c r="B216" s="140" t="s">
        <v>2826</v>
      </c>
      <c r="C216" s="140" t="s">
        <v>219</v>
      </c>
      <c r="D216" s="140" t="s">
        <v>170</v>
      </c>
      <c r="E216" s="141">
        <v>24591</v>
      </c>
      <c r="F216" s="142" t="s">
        <v>216</v>
      </c>
      <c r="G216" s="142">
        <v>170</v>
      </c>
      <c r="H216" s="140" t="s">
        <v>2827</v>
      </c>
      <c r="I216" s="41">
        <f>(veteráni!$M$1-E216)/365</f>
        <v>44.24657534246575</v>
      </c>
      <c r="J216" s="1" t="s">
        <v>2596</v>
      </c>
      <c r="K216" s="130" t="s">
        <v>2802</v>
      </c>
      <c r="L216" s="131" t="s">
        <v>2417</v>
      </c>
    </row>
    <row r="217" spans="1:12" ht="12.75">
      <c r="A217" s="140">
        <v>13</v>
      </c>
      <c r="B217" s="140" t="s">
        <v>2828</v>
      </c>
      <c r="C217" s="140" t="s">
        <v>1556</v>
      </c>
      <c r="D217" s="140" t="s">
        <v>17</v>
      </c>
      <c r="E217" s="141">
        <v>30049</v>
      </c>
      <c r="F217" s="142" t="s">
        <v>27</v>
      </c>
      <c r="G217" s="142">
        <v>188</v>
      </c>
      <c r="H217" s="140" t="s">
        <v>956</v>
      </c>
      <c r="I217" s="41">
        <f>(veteráni!$M$1-E217)/365</f>
        <v>29.293150684931508</v>
      </c>
      <c r="J217" s="1" t="s">
        <v>2442</v>
      </c>
      <c r="K217" s="130" t="s">
        <v>2802</v>
      </c>
      <c r="L217" s="131" t="s">
        <v>2829</v>
      </c>
    </row>
    <row r="218" spans="1:12" ht="12.75">
      <c r="A218" s="140">
        <v>27</v>
      </c>
      <c r="B218" s="140" t="s">
        <v>2830</v>
      </c>
      <c r="C218" s="140" t="s">
        <v>185</v>
      </c>
      <c r="D218" s="140" t="s">
        <v>17</v>
      </c>
      <c r="E218" s="141">
        <v>30762</v>
      </c>
      <c r="F218" s="142" t="s">
        <v>118</v>
      </c>
      <c r="G218" s="142">
        <v>215</v>
      </c>
      <c r="H218" s="140" t="s">
        <v>2831</v>
      </c>
      <c r="I218" s="41">
        <f>(veteráni!$M$1-E218)/365</f>
        <v>27.339726027397262</v>
      </c>
      <c r="J218" s="1" t="s">
        <v>2442</v>
      </c>
      <c r="K218" s="130" t="s">
        <v>2802</v>
      </c>
      <c r="L218" s="131" t="s">
        <v>2443</v>
      </c>
    </row>
    <row r="219" spans="1:12" ht="12.75">
      <c r="A219" s="48">
        <v>9</v>
      </c>
      <c r="B219" s="48" t="s">
        <v>2832</v>
      </c>
      <c r="C219" s="48" t="s">
        <v>2271</v>
      </c>
      <c r="D219" s="48" t="s">
        <v>22</v>
      </c>
      <c r="E219" s="71">
        <v>30569</v>
      </c>
      <c r="F219" s="72" t="s">
        <v>105</v>
      </c>
      <c r="G219" s="72">
        <v>210</v>
      </c>
      <c r="H219" s="48" t="s">
        <v>2833</v>
      </c>
      <c r="I219" s="41">
        <f>(veteráni!$M$1-E219)/365</f>
        <v>27.86849315068493</v>
      </c>
      <c r="J219" s="1" t="s">
        <v>2111</v>
      </c>
      <c r="K219" s="130" t="s">
        <v>2802</v>
      </c>
      <c r="L219" s="131" t="s">
        <v>2499</v>
      </c>
    </row>
    <row r="220" spans="1:12" ht="12.75">
      <c r="A220" s="69">
        <v>6</v>
      </c>
      <c r="B220" s="48" t="s">
        <v>2834</v>
      </c>
      <c r="C220" s="48" t="s">
        <v>2547</v>
      </c>
      <c r="D220" s="48" t="s">
        <v>12</v>
      </c>
      <c r="E220" s="71">
        <v>25669</v>
      </c>
      <c r="F220" s="72" t="s">
        <v>275</v>
      </c>
      <c r="G220" s="72">
        <v>210</v>
      </c>
      <c r="H220" s="48" t="s">
        <v>2835</v>
      </c>
      <c r="I220" s="41">
        <f>(veteráni!$M$1-E220)/365</f>
        <v>41.293150684931504</v>
      </c>
      <c r="J220" s="1" t="s">
        <v>2380</v>
      </c>
      <c r="K220" s="130" t="s">
        <v>2802</v>
      </c>
      <c r="L220" s="131" t="s">
        <v>2382</v>
      </c>
    </row>
    <row r="221" spans="1:12" ht="12.75">
      <c r="A221" s="140">
        <v>15</v>
      </c>
      <c r="B221" s="140" t="s">
        <v>2836</v>
      </c>
      <c r="C221" s="140" t="s">
        <v>202</v>
      </c>
      <c r="D221" s="140" t="s">
        <v>22</v>
      </c>
      <c r="E221" s="141">
        <v>27428</v>
      </c>
      <c r="F221" s="142" t="s">
        <v>13</v>
      </c>
      <c r="G221" s="142">
        <v>226</v>
      </c>
      <c r="H221" s="140" t="s">
        <v>2837</v>
      </c>
      <c r="I221" s="41">
        <f>(veteráni!$M$1-E221)/365</f>
        <v>36.47397260273973</v>
      </c>
      <c r="J221" s="1" t="s">
        <v>2380</v>
      </c>
      <c r="K221" s="130" t="s">
        <v>2802</v>
      </c>
      <c r="L221" s="131" t="s">
        <v>2382</v>
      </c>
    </row>
    <row r="222" spans="1:12" ht="12.75">
      <c r="A222" s="140"/>
      <c r="B222" s="140" t="s">
        <v>2838</v>
      </c>
      <c r="C222" s="140" t="s">
        <v>1447</v>
      </c>
      <c r="D222" s="140" t="s">
        <v>170</v>
      </c>
      <c r="E222" s="141">
        <v>26724</v>
      </c>
      <c r="F222" s="142" t="s">
        <v>131</v>
      </c>
      <c r="G222" s="142">
        <v>178</v>
      </c>
      <c r="H222" s="140" t="s">
        <v>2356</v>
      </c>
      <c r="I222" s="41">
        <f>(veteráni!$M$1-E222)/365</f>
        <v>38.4027397260274</v>
      </c>
      <c r="J222" s="1" t="s">
        <v>2462</v>
      </c>
      <c r="K222" s="130" t="s">
        <v>2802</v>
      </c>
      <c r="L222" s="131" t="s">
        <v>2463</v>
      </c>
    </row>
    <row r="223" spans="1:12" ht="12.75">
      <c r="A223" s="140"/>
      <c r="B223" s="140" t="s">
        <v>1626</v>
      </c>
      <c r="C223" s="140" t="s">
        <v>1868</v>
      </c>
      <c r="D223" s="140" t="s">
        <v>17</v>
      </c>
      <c r="E223" s="141">
        <v>26604</v>
      </c>
      <c r="F223" s="142" t="s">
        <v>415</v>
      </c>
      <c r="G223" s="142">
        <v>221</v>
      </c>
      <c r="H223" s="140" t="s">
        <v>1500</v>
      </c>
      <c r="I223" s="41">
        <f>(veteráni!$M$1-E223)/365</f>
        <v>38.73150684931507</v>
      </c>
      <c r="J223" s="1" t="s">
        <v>1990</v>
      </c>
      <c r="K223" s="130" t="s">
        <v>2802</v>
      </c>
      <c r="L223" s="131" t="s">
        <v>2410</v>
      </c>
    </row>
    <row r="224" spans="1:12" ht="12.75">
      <c r="A224" s="140">
        <v>7</v>
      </c>
      <c r="B224" s="140" t="s">
        <v>1933</v>
      </c>
      <c r="C224" s="140" t="s">
        <v>321</v>
      </c>
      <c r="D224" s="140" t="s">
        <v>22</v>
      </c>
      <c r="E224" s="141">
        <v>29113</v>
      </c>
      <c r="F224" s="142" t="s">
        <v>762</v>
      </c>
      <c r="G224" s="142">
        <v>226</v>
      </c>
      <c r="H224" s="140" t="s">
        <v>1261</v>
      </c>
      <c r="I224" s="41">
        <f>(veteráni!$M$1-E224)/365</f>
        <v>31.85753424657534</v>
      </c>
      <c r="J224" s="1" t="s">
        <v>1932</v>
      </c>
      <c r="K224" s="130" t="s">
        <v>2802</v>
      </c>
      <c r="L224" s="131" t="s">
        <v>2523</v>
      </c>
    </row>
    <row r="225" spans="1:12" ht="12.75">
      <c r="A225" s="140">
        <v>20</v>
      </c>
      <c r="B225" s="140" t="s">
        <v>2839</v>
      </c>
      <c r="C225" s="140" t="s">
        <v>2840</v>
      </c>
      <c r="D225" s="140" t="s">
        <v>12</v>
      </c>
      <c r="E225" s="141">
        <v>27123</v>
      </c>
      <c r="F225" s="142" t="s">
        <v>2841</v>
      </c>
      <c r="G225" s="142">
        <v>225</v>
      </c>
      <c r="H225" s="140" t="s">
        <v>94</v>
      </c>
      <c r="I225" s="41">
        <f>(veteráni!$M$1-E225)/365</f>
        <v>37.30958904109589</v>
      </c>
      <c r="J225" s="1" t="s">
        <v>2442</v>
      </c>
      <c r="K225" s="130" t="s">
        <v>2802</v>
      </c>
      <c r="L225" s="131" t="s">
        <v>2443</v>
      </c>
    </row>
    <row r="226" spans="1:12" ht="12.75">
      <c r="A226" s="140">
        <v>18</v>
      </c>
      <c r="B226" s="140" t="s">
        <v>2138</v>
      </c>
      <c r="C226" s="140" t="s">
        <v>197</v>
      </c>
      <c r="D226" s="140" t="s">
        <v>65</v>
      </c>
      <c r="E226" s="141">
        <v>25288</v>
      </c>
      <c r="F226" s="142" t="s">
        <v>77</v>
      </c>
      <c r="G226" s="142">
        <v>215</v>
      </c>
      <c r="H226" s="140" t="s">
        <v>1619</v>
      </c>
      <c r="I226" s="41">
        <f>(veteráni!$M$1-E226)/365</f>
        <v>42.33698630136986</v>
      </c>
      <c r="J226" s="1" t="s">
        <v>2442</v>
      </c>
      <c r="K226" s="130" t="s">
        <v>2802</v>
      </c>
      <c r="L226" s="131" t="s">
        <v>2443</v>
      </c>
    </row>
    <row r="227" spans="1:12" ht="12.75">
      <c r="A227" s="140"/>
      <c r="B227" s="140" t="s">
        <v>2842</v>
      </c>
      <c r="C227" s="140" t="s">
        <v>2843</v>
      </c>
      <c r="D227" s="140" t="s">
        <v>22</v>
      </c>
      <c r="E227" s="141">
        <v>29721</v>
      </c>
      <c r="F227" s="142" t="s">
        <v>233</v>
      </c>
      <c r="G227" s="142">
        <v>209</v>
      </c>
      <c r="H227" s="140"/>
      <c r="I227" s="41">
        <f>(veteráni!$M$1-E227)/365</f>
        <v>30.19178082191781</v>
      </c>
      <c r="J227" s="1" t="s">
        <v>2462</v>
      </c>
      <c r="K227" s="130" t="s">
        <v>2802</v>
      </c>
      <c r="L227" s="131" t="s">
        <v>2463</v>
      </c>
    </row>
    <row r="228" spans="1:12" ht="12.75">
      <c r="A228" s="48">
        <v>43</v>
      </c>
      <c r="B228" s="48" t="s">
        <v>731</v>
      </c>
      <c r="C228" s="48" t="s">
        <v>232</v>
      </c>
      <c r="D228" s="48" t="s">
        <v>17</v>
      </c>
      <c r="E228" s="71">
        <v>29976</v>
      </c>
      <c r="F228" s="72" t="s">
        <v>105</v>
      </c>
      <c r="G228" s="72">
        <v>194</v>
      </c>
      <c r="H228" s="48" t="s">
        <v>2844</v>
      </c>
      <c r="I228" s="41">
        <f>(veteráni!$M$1-E228)/365</f>
        <v>29.493150684931507</v>
      </c>
      <c r="J228" s="1" t="s">
        <v>1935</v>
      </c>
      <c r="K228" s="130" t="s">
        <v>2802</v>
      </c>
      <c r="L228" s="131" t="s">
        <v>2421</v>
      </c>
    </row>
    <row r="229" spans="1:12" ht="12.75">
      <c r="A229" s="140">
        <v>15</v>
      </c>
      <c r="B229" s="140" t="s">
        <v>2845</v>
      </c>
      <c r="C229" s="140" t="s">
        <v>2846</v>
      </c>
      <c r="D229" s="140" t="s">
        <v>22</v>
      </c>
      <c r="E229" s="141">
        <v>26330</v>
      </c>
      <c r="F229" s="142" t="s">
        <v>51</v>
      </c>
      <c r="G229" s="142">
        <v>190</v>
      </c>
      <c r="H229" s="140" t="s">
        <v>2847</v>
      </c>
      <c r="I229" s="41">
        <f>(veteráni!$M$1-E229)/365</f>
        <v>39.48219178082192</v>
      </c>
      <c r="J229" s="1" t="s">
        <v>2442</v>
      </c>
      <c r="K229" s="130" t="s">
        <v>2802</v>
      </c>
      <c r="L229" s="131" t="s">
        <v>2443</v>
      </c>
    </row>
    <row r="230" spans="1:12" ht="12.75">
      <c r="A230" s="140"/>
      <c r="B230" s="140" t="s">
        <v>2848</v>
      </c>
      <c r="C230" s="140" t="s">
        <v>636</v>
      </c>
      <c r="D230" s="140" t="s">
        <v>65</v>
      </c>
      <c r="E230" s="141">
        <v>30328</v>
      </c>
      <c r="F230" s="142" t="s">
        <v>51</v>
      </c>
      <c r="G230" s="142">
        <v>187</v>
      </c>
      <c r="H230" s="140" t="s">
        <v>2849</v>
      </c>
      <c r="I230" s="41">
        <f>(veteráni!$M$1-E230)/365</f>
        <v>28.528767123287672</v>
      </c>
      <c r="J230" s="1" t="s">
        <v>2462</v>
      </c>
      <c r="K230" s="130" t="s">
        <v>2802</v>
      </c>
      <c r="L230" s="131" t="s">
        <v>2463</v>
      </c>
    </row>
    <row r="231" spans="1:12" ht="12.75">
      <c r="A231" s="69">
        <v>6</v>
      </c>
      <c r="B231" s="140" t="s">
        <v>2850</v>
      </c>
      <c r="C231" s="140" t="s">
        <v>1128</v>
      </c>
      <c r="D231" s="140" t="s">
        <v>17</v>
      </c>
      <c r="E231" s="141">
        <v>31840</v>
      </c>
      <c r="F231" s="142" t="s">
        <v>131</v>
      </c>
      <c r="G231" s="142">
        <v>176</v>
      </c>
      <c r="H231" s="140"/>
      <c r="I231" s="41">
        <f>(veteráni!$M$1-E231)/365</f>
        <v>24.386301369863013</v>
      </c>
      <c r="J231" s="1" t="s">
        <v>2813</v>
      </c>
      <c r="K231" s="130" t="s">
        <v>2802</v>
      </c>
      <c r="L231" s="131" t="s">
        <v>2814</v>
      </c>
    </row>
    <row r="232" spans="1:12" ht="12.75">
      <c r="A232" s="140"/>
      <c r="B232" s="140" t="s">
        <v>2851</v>
      </c>
      <c r="C232" s="140" t="s">
        <v>594</v>
      </c>
      <c r="D232" s="140" t="s">
        <v>17</v>
      </c>
      <c r="E232" s="141">
        <v>28608</v>
      </c>
      <c r="F232" s="142" t="s">
        <v>51</v>
      </c>
      <c r="G232" s="142">
        <v>175</v>
      </c>
      <c r="H232" s="140" t="s">
        <v>2574</v>
      </c>
      <c r="I232" s="41">
        <f>(veteráni!$M$1-E232)/365</f>
        <v>33.24109589041096</v>
      </c>
      <c r="J232" s="1" t="s">
        <v>2462</v>
      </c>
      <c r="K232" s="130" t="s">
        <v>2802</v>
      </c>
      <c r="L232" s="131" t="s">
        <v>2463</v>
      </c>
    </row>
    <row r="233" spans="1:12" ht="12.75">
      <c r="A233" s="69">
        <v>12</v>
      </c>
      <c r="B233" s="48" t="s">
        <v>2852</v>
      </c>
      <c r="C233" s="48" t="s">
        <v>1347</v>
      </c>
      <c r="D233" s="48" t="s">
        <v>22</v>
      </c>
      <c r="E233" s="71">
        <v>29987</v>
      </c>
      <c r="F233" s="72" t="s">
        <v>70</v>
      </c>
      <c r="G233" s="72">
        <v>198</v>
      </c>
      <c r="H233" s="48" t="s">
        <v>944</v>
      </c>
      <c r="I233" s="41">
        <f>(veteráni!$M$1-E233)/365</f>
        <v>29.46301369863014</v>
      </c>
      <c r="J233" s="1" t="s">
        <v>2380</v>
      </c>
      <c r="K233" s="130" t="s">
        <v>2802</v>
      </c>
      <c r="L233" s="131" t="s">
        <v>2382</v>
      </c>
    </row>
    <row r="234" spans="1:12" ht="12.75">
      <c r="A234" s="22">
        <v>4</v>
      </c>
      <c r="B234" s="22" t="s">
        <v>2853</v>
      </c>
      <c r="C234" s="69" t="s">
        <v>2572</v>
      </c>
      <c r="D234" s="22" t="s">
        <v>54</v>
      </c>
      <c r="E234" s="23">
        <v>25602</v>
      </c>
      <c r="F234" s="24" t="s">
        <v>415</v>
      </c>
      <c r="G234" s="24">
        <v>205</v>
      </c>
      <c r="H234" s="22" t="s">
        <v>2854</v>
      </c>
      <c r="I234" s="41">
        <f>(veteráni!$M$1-E234)/365</f>
        <v>41.47671232876712</v>
      </c>
      <c r="J234" s="1" t="s">
        <v>2159</v>
      </c>
      <c r="K234" s="130" t="s">
        <v>2802</v>
      </c>
      <c r="L234" s="131" t="s">
        <v>2643</v>
      </c>
    </row>
    <row r="235" spans="1:12" ht="12.75">
      <c r="A235" s="22">
        <v>71</v>
      </c>
      <c r="B235" s="22" t="s">
        <v>2855</v>
      </c>
      <c r="C235" s="22" t="s">
        <v>271</v>
      </c>
      <c r="D235" s="22" t="s">
        <v>39</v>
      </c>
      <c r="E235" s="23">
        <v>26083</v>
      </c>
      <c r="F235" s="24" t="s">
        <v>27</v>
      </c>
      <c r="G235" s="24">
        <v>210</v>
      </c>
      <c r="H235" s="22" t="s">
        <v>2711</v>
      </c>
      <c r="I235" s="41">
        <f>(veteráni!$M$1-E235)/365</f>
        <v>40.15890410958904</v>
      </c>
      <c r="J235" s="1" t="s">
        <v>1935</v>
      </c>
      <c r="K235" s="130" t="s">
        <v>2802</v>
      </c>
      <c r="L235" s="131" t="s">
        <v>2421</v>
      </c>
    </row>
    <row r="236" spans="1:12" ht="12.75">
      <c r="A236" s="22">
        <v>79</v>
      </c>
      <c r="B236" s="22" t="s">
        <v>2856</v>
      </c>
      <c r="C236" s="22" t="s">
        <v>958</v>
      </c>
      <c r="D236" s="22" t="s">
        <v>22</v>
      </c>
      <c r="E236" s="23">
        <v>27280</v>
      </c>
      <c r="F236" s="24" t="s">
        <v>2857</v>
      </c>
      <c r="G236" s="24">
        <v>178</v>
      </c>
      <c r="H236" s="22" t="s">
        <v>2356</v>
      </c>
      <c r="I236" s="41">
        <f>(veteráni!$M$1-E236)/365</f>
        <v>36.87945205479452</v>
      </c>
      <c r="J236" s="1" t="s">
        <v>1935</v>
      </c>
      <c r="K236" s="130" t="s">
        <v>2802</v>
      </c>
      <c r="L236" s="131" t="s">
        <v>2421</v>
      </c>
    </row>
    <row r="237" spans="1:12" ht="12.75">
      <c r="A237" s="3">
        <v>41</v>
      </c>
      <c r="B237" s="3" t="s">
        <v>2858</v>
      </c>
      <c r="C237" s="3" t="s">
        <v>728</v>
      </c>
      <c r="D237" s="3" t="s">
        <v>22</v>
      </c>
      <c r="E237" s="4">
        <v>28346</v>
      </c>
      <c r="F237" s="5" t="s">
        <v>105</v>
      </c>
      <c r="G237" s="5">
        <v>190</v>
      </c>
      <c r="H237" s="3" t="s">
        <v>2859</v>
      </c>
      <c r="I237" s="6">
        <f>(veteráni!$M$1-E237)/365</f>
        <v>33.95890410958904</v>
      </c>
      <c r="J237" s="1" t="s">
        <v>2387</v>
      </c>
      <c r="K237" s="130" t="s">
        <v>2802</v>
      </c>
      <c r="L237" s="131" t="s">
        <v>2860</v>
      </c>
    </row>
    <row r="238" spans="1:12" ht="12.75">
      <c r="A238" s="3">
        <v>3</v>
      </c>
      <c r="B238" s="3" t="s">
        <v>2861</v>
      </c>
      <c r="C238" s="3" t="s">
        <v>163</v>
      </c>
      <c r="D238" s="3" t="s">
        <v>39</v>
      </c>
      <c r="E238" s="4">
        <v>28034</v>
      </c>
      <c r="F238" s="5" t="s">
        <v>105</v>
      </c>
      <c r="G238" s="5">
        <v>210</v>
      </c>
      <c r="H238" s="3" t="s">
        <v>445</v>
      </c>
      <c r="I238" s="6">
        <f>(veteráni!$M$1-E238)/365</f>
        <v>34.81369863013698</v>
      </c>
      <c r="J238" s="1" t="s">
        <v>2387</v>
      </c>
      <c r="K238" s="130" t="s">
        <v>2802</v>
      </c>
      <c r="L238" s="131" t="s">
        <v>2860</v>
      </c>
    </row>
    <row r="239" spans="1:12" ht="12.75">
      <c r="A239" s="22">
        <v>33</v>
      </c>
      <c r="B239" s="22" t="s">
        <v>181</v>
      </c>
      <c r="C239" s="22" t="s">
        <v>2862</v>
      </c>
      <c r="D239" s="22" t="s">
        <v>22</v>
      </c>
      <c r="E239" s="23">
        <v>27433</v>
      </c>
      <c r="F239" s="24" t="s">
        <v>312</v>
      </c>
      <c r="G239" s="24">
        <v>229</v>
      </c>
      <c r="H239" s="22" t="s">
        <v>2863</v>
      </c>
      <c r="I239" s="11">
        <f>(veteráni!$M$1-E239)/365</f>
        <v>36.46027397260274</v>
      </c>
      <c r="J239" s="1" t="s">
        <v>2387</v>
      </c>
      <c r="K239" s="130" t="s">
        <v>2802</v>
      </c>
      <c r="L239" s="131" t="s">
        <v>2860</v>
      </c>
    </row>
    <row r="240" spans="1:12" ht="12.75">
      <c r="A240" s="22">
        <v>34</v>
      </c>
      <c r="B240" s="22" t="s">
        <v>2864</v>
      </c>
      <c r="C240" s="22" t="s">
        <v>1382</v>
      </c>
      <c r="D240" s="22" t="s">
        <v>17</v>
      </c>
      <c r="E240" s="23">
        <v>27268</v>
      </c>
      <c r="F240" s="24" t="s">
        <v>51</v>
      </c>
      <c r="G240" s="24">
        <v>216</v>
      </c>
      <c r="H240" s="22" t="s">
        <v>2865</v>
      </c>
      <c r="I240" s="11">
        <f>(veteráni!$M$1-E240)/365</f>
        <v>36.912328767123284</v>
      </c>
      <c r="J240" s="1" t="s">
        <v>2433</v>
      </c>
      <c r="K240" s="130" t="s">
        <v>2802</v>
      </c>
      <c r="L240" s="131" t="s">
        <v>2866</v>
      </c>
    </row>
    <row r="241" spans="1:12" ht="12.75">
      <c r="A241" s="22">
        <v>25</v>
      </c>
      <c r="B241" s="22" t="s">
        <v>2867</v>
      </c>
      <c r="C241" s="22" t="s">
        <v>1851</v>
      </c>
      <c r="D241" s="22" t="s">
        <v>17</v>
      </c>
      <c r="E241" s="23">
        <v>26390</v>
      </c>
      <c r="F241" s="24" t="s">
        <v>118</v>
      </c>
      <c r="G241" s="24">
        <v>215</v>
      </c>
      <c r="H241" s="22" t="s">
        <v>708</v>
      </c>
      <c r="I241" s="11">
        <f>(veteráni!$M$1-E241)/365</f>
        <v>39.31780821917808</v>
      </c>
      <c r="J241" s="1" t="s">
        <v>2433</v>
      </c>
      <c r="K241" s="130" t="s">
        <v>2802</v>
      </c>
      <c r="L241" s="131" t="s">
        <v>2866</v>
      </c>
    </row>
    <row r="242" spans="1:12" ht="12.75">
      <c r="A242" s="22">
        <v>20</v>
      </c>
      <c r="B242" s="22" t="s">
        <v>2868</v>
      </c>
      <c r="C242" s="22" t="s">
        <v>861</v>
      </c>
      <c r="D242" s="22" t="s">
        <v>12</v>
      </c>
      <c r="E242" s="23">
        <v>27114</v>
      </c>
      <c r="F242" s="24" t="s">
        <v>109</v>
      </c>
      <c r="G242" s="24">
        <v>181</v>
      </c>
      <c r="H242" s="22" t="s">
        <v>2869</v>
      </c>
      <c r="I242" s="11">
        <f>(veteráni!$M$1-E242)/365</f>
        <v>37.33424657534247</v>
      </c>
      <c r="J242" s="1" t="s">
        <v>2433</v>
      </c>
      <c r="K242" s="130" t="s">
        <v>2802</v>
      </c>
      <c r="L242" s="131" t="s">
        <v>2866</v>
      </c>
    </row>
    <row r="243" spans="1:12" ht="12.75">
      <c r="A243" s="22">
        <v>27</v>
      </c>
      <c r="B243" s="22" t="s">
        <v>2870</v>
      </c>
      <c r="C243" s="22" t="s">
        <v>1243</v>
      </c>
      <c r="D243" s="22" t="s">
        <v>17</v>
      </c>
      <c r="E243" s="23">
        <v>28289</v>
      </c>
      <c r="F243" s="24" t="s">
        <v>146</v>
      </c>
      <c r="G243" s="24">
        <v>185</v>
      </c>
      <c r="H243" s="22" t="s">
        <v>2871</v>
      </c>
      <c r="I243" s="11">
        <f>(veteráni!$M$1-E243)/365</f>
        <v>34.11506849315069</v>
      </c>
      <c r="J243" s="1" t="s">
        <v>2433</v>
      </c>
      <c r="K243" s="130" t="s">
        <v>2802</v>
      </c>
      <c r="L243" s="131" t="s">
        <v>2866</v>
      </c>
    </row>
    <row r="244" spans="1:12" ht="12.75">
      <c r="A244" s="22"/>
      <c r="B244" s="22" t="s">
        <v>2872</v>
      </c>
      <c r="C244" s="22" t="s">
        <v>21</v>
      </c>
      <c r="D244" s="22" t="s">
        <v>12</v>
      </c>
      <c r="E244" s="23">
        <v>27580</v>
      </c>
      <c r="F244" s="24" t="s">
        <v>241</v>
      </c>
      <c r="G244" s="24">
        <v>220</v>
      </c>
      <c r="H244" s="22" t="s">
        <v>2873</v>
      </c>
      <c r="I244" s="11">
        <f>(veteráni!$M$1-E244)/365</f>
        <v>36.057534246575344</v>
      </c>
      <c r="J244" s="1" t="s">
        <v>2375</v>
      </c>
      <c r="K244" s="130" t="s">
        <v>2802</v>
      </c>
      <c r="L244" s="131" t="s">
        <v>2376</v>
      </c>
    </row>
    <row r="245" spans="1:12" ht="12.75">
      <c r="A245" s="22">
        <v>47</v>
      </c>
      <c r="B245" s="22" t="s">
        <v>2874</v>
      </c>
      <c r="C245" s="22" t="s">
        <v>2875</v>
      </c>
      <c r="D245" s="22" t="s">
        <v>17</v>
      </c>
      <c r="E245" s="23">
        <v>26540</v>
      </c>
      <c r="F245" s="24" t="s">
        <v>703</v>
      </c>
      <c r="G245" s="24" t="s">
        <v>2876</v>
      </c>
      <c r="H245" s="22" t="s">
        <v>2877</v>
      </c>
      <c r="I245" s="11">
        <f>(veteráni!$M$1-E245)/365</f>
        <v>38.90684931506849</v>
      </c>
      <c r="J245" s="1" t="s">
        <v>2375</v>
      </c>
      <c r="K245" s="130" t="s">
        <v>2802</v>
      </c>
      <c r="L245" s="131" t="s">
        <v>2376</v>
      </c>
    </row>
    <row r="246" spans="1:12" ht="12.75">
      <c r="A246" s="3">
        <v>8</v>
      </c>
      <c r="B246" s="3" t="s">
        <v>2878</v>
      </c>
      <c r="C246" s="3" t="s">
        <v>2194</v>
      </c>
      <c r="D246" s="3" t="s">
        <v>65</v>
      </c>
      <c r="E246" s="4">
        <v>29727</v>
      </c>
      <c r="F246" s="5" t="s">
        <v>118</v>
      </c>
      <c r="G246" s="5">
        <v>208</v>
      </c>
      <c r="H246" s="3" t="s">
        <v>2574</v>
      </c>
      <c r="I246" s="6">
        <f>(veteráni!$M$1-E246)/365</f>
        <v>30.175342465753424</v>
      </c>
      <c r="J246" s="1" t="s">
        <v>2879</v>
      </c>
      <c r="K246" s="130" t="s">
        <v>2802</v>
      </c>
      <c r="L246" s="131" t="s">
        <v>2880</v>
      </c>
    </row>
    <row r="247" spans="1:12" ht="12.75">
      <c r="A247" s="22">
        <v>43</v>
      </c>
      <c r="B247" s="22" t="s">
        <v>2881</v>
      </c>
      <c r="C247" s="22" t="s">
        <v>2882</v>
      </c>
      <c r="D247" s="22" t="s">
        <v>65</v>
      </c>
      <c r="E247" s="23">
        <v>25960</v>
      </c>
      <c r="F247" s="24" t="s">
        <v>105</v>
      </c>
      <c r="G247" s="24">
        <v>185</v>
      </c>
      <c r="H247" s="22" t="s">
        <v>445</v>
      </c>
      <c r="I247" s="11">
        <f>(veteráni!$M$1-E247)/365</f>
        <v>40.49589041095891</v>
      </c>
      <c r="J247" s="1" t="s">
        <v>1925</v>
      </c>
      <c r="K247" s="130" t="s">
        <v>2802</v>
      </c>
      <c r="L247" s="131" t="s">
        <v>2538</v>
      </c>
    </row>
    <row r="248" spans="1:12" ht="12.75">
      <c r="A248" s="22">
        <v>14</v>
      </c>
      <c r="B248" s="22" t="s">
        <v>2883</v>
      </c>
      <c r="C248" s="22" t="s">
        <v>2066</v>
      </c>
      <c r="D248" s="22" t="s">
        <v>22</v>
      </c>
      <c r="E248" s="23">
        <v>28318</v>
      </c>
      <c r="F248" s="24" t="s">
        <v>70</v>
      </c>
      <c r="G248" s="24">
        <v>194</v>
      </c>
      <c r="H248" s="22" t="s">
        <v>2884</v>
      </c>
      <c r="I248" s="11">
        <f>(veteráni!$M$1-E248)/365</f>
        <v>34.035616438356165</v>
      </c>
      <c r="J248" s="1" t="s">
        <v>1932</v>
      </c>
      <c r="K248" s="130" t="s">
        <v>2802</v>
      </c>
      <c r="L248" s="131" t="s">
        <v>2523</v>
      </c>
    </row>
    <row r="249" spans="1:12" ht="12.75">
      <c r="A249" s="69">
        <v>80</v>
      </c>
      <c r="B249" s="69" t="s">
        <v>2885</v>
      </c>
      <c r="C249" s="69" t="s">
        <v>926</v>
      </c>
      <c r="D249" s="69" t="s">
        <v>170</v>
      </c>
      <c r="E249" s="71">
        <v>27488</v>
      </c>
      <c r="F249" s="72" t="s">
        <v>13</v>
      </c>
      <c r="G249" s="72">
        <v>195</v>
      </c>
      <c r="H249" s="48" t="s">
        <v>524</v>
      </c>
      <c r="I249" s="119">
        <f>(veteráni!$M$1-E249)/365</f>
        <v>36.30958904109589</v>
      </c>
      <c r="J249" s="1" t="s">
        <v>1932</v>
      </c>
      <c r="K249" s="130" t="s">
        <v>2802</v>
      </c>
      <c r="L249" s="131" t="s">
        <v>2523</v>
      </c>
    </row>
    <row r="250" spans="1:12" ht="12.75">
      <c r="A250" s="22">
        <v>1</v>
      </c>
      <c r="B250" s="22" t="s">
        <v>2886</v>
      </c>
      <c r="C250" s="22" t="s">
        <v>2887</v>
      </c>
      <c r="D250" s="22" t="s">
        <v>54</v>
      </c>
      <c r="E250" s="23">
        <v>28591</v>
      </c>
      <c r="F250" s="24" t="s">
        <v>105</v>
      </c>
      <c r="G250" s="24">
        <v>210</v>
      </c>
      <c r="H250" s="22" t="s">
        <v>2888</v>
      </c>
      <c r="I250" s="11">
        <f>(veteráni!$M$1-E250)/365</f>
        <v>33.28767123287671</v>
      </c>
      <c r="J250" s="1" t="s">
        <v>2226</v>
      </c>
      <c r="K250" s="130" t="s">
        <v>2802</v>
      </c>
      <c r="L250" s="131" t="s">
        <v>2576</v>
      </c>
    </row>
    <row r="251" spans="1:12" ht="12.75">
      <c r="A251" s="22">
        <v>68</v>
      </c>
      <c r="B251" s="22" t="s">
        <v>2889</v>
      </c>
      <c r="C251" s="22" t="s">
        <v>989</v>
      </c>
      <c r="D251" s="22" t="s">
        <v>17</v>
      </c>
      <c r="E251" s="23">
        <v>26653</v>
      </c>
      <c r="F251" s="24" t="s">
        <v>453</v>
      </c>
      <c r="G251" s="24">
        <v>176</v>
      </c>
      <c r="H251" s="22" t="s">
        <v>48</v>
      </c>
      <c r="I251" s="11">
        <f>(veteráni!$M$1-E251)/365</f>
        <v>38.5972602739726</v>
      </c>
      <c r="J251" s="1" t="s">
        <v>2226</v>
      </c>
      <c r="K251" s="130" t="s">
        <v>2802</v>
      </c>
      <c r="L251" s="131" t="s">
        <v>2576</v>
      </c>
    </row>
    <row r="252" spans="1:12" ht="12.75">
      <c r="A252" s="22">
        <v>7</v>
      </c>
      <c r="B252" s="22" t="s">
        <v>2890</v>
      </c>
      <c r="C252" s="22" t="s">
        <v>2891</v>
      </c>
      <c r="D252" s="22" t="s">
        <v>65</v>
      </c>
      <c r="E252" s="23">
        <v>27414</v>
      </c>
      <c r="F252" s="24" t="s">
        <v>105</v>
      </c>
      <c r="G252" s="24">
        <v>200</v>
      </c>
      <c r="H252" s="22" t="s">
        <v>2892</v>
      </c>
      <c r="I252" s="11">
        <f>(veteráni!$M$1-E252)/365</f>
        <v>36.512328767123286</v>
      </c>
      <c r="J252" s="1" t="s">
        <v>2424</v>
      </c>
      <c r="K252" s="130" t="s">
        <v>2802</v>
      </c>
      <c r="L252" s="131" t="s">
        <v>2774</v>
      </c>
    </row>
    <row r="253" spans="1:12" ht="12.75">
      <c r="A253" s="22">
        <v>10</v>
      </c>
      <c r="B253" s="22" t="s">
        <v>2893</v>
      </c>
      <c r="C253" s="22" t="s">
        <v>2894</v>
      </c>
      <c r="D253" s="22" t="s">
        <v>12</v>
      </c>
      <c r="E253" s="67">
        <v>28274</v>
      </c>
      <c r="F253" s="68" t="s">
        <v>1584</v>
      </c>
      <c r="G253" s="68">
        <v>190</v>
      </c>
      <c r="H253" s="33" t="s">
        <v>2895</v>
      </c>
      <c r="I253" s="11">
        <f>(veteráni!$M$1-E253)/365</f>
        <v>34.156164383561645</v>
      </c>
      <c r="J253" s="1" t="s">
        <v>2406</v>
      </c>
      <c r="K253" s="130" t="s">
        <v>2802</v>
      </c>
      <c r="L253" s="131" t="s">
        <v>2407</v>
      </c>
    </row>
    <row r="254" spans="1:12" ht="12.75">
      <c r="A254" s="22">
        <v>29</v>
      </c>
      <c r="B254" s="22" t="s">
        <v>2896</v>
      </c>
      <c r="C254" s="22" t="s">
        <v>2075</v>
      </c>
      <c r="D254" s="22" t="s">
        <v>54</v>
      </c>
      <c r="E254" s="23">
        <v>28748</v>
      </c>
      <c r="F254" s="24" t="s">
        <v>2897</v>
      </c>
      <c r="G254" s="24">
        <v>228</v>
      </c>
      <c r="H254" s="22" t="s">
        <v>2898</v>
      </c>
      <c r="I254" s="11">
        <f>(veteráni!$M$1-E254)/365</f>
        <v>32.85753424657534</v>
      </c>
      <c r="J254" s="1" t="s">
        <v>2416</v>
      </c>
      <c r="K254" s="130" t="s">
        <v>2802</v>
      </c>
      <c r="L254" s="131" t="s">
        <v>2417</v>
      </c>
    </row>
    <row r="255" spans="1:12" ht="12.75">
      <c r="A255" s="22">
        <v>21</v>
      </c>
      <c r="B255" s="22" t="s">
        <v>2899</v>
      </c>
      <c r="C255" s="22" t="s">
        <v>565</v>
      </c>
      <c r="D255" s="22" t="s">
        <v>12</v>
      </c>
      <c r="E255" s="23">
        <v>26109</v>
      </c>
      <c r="F255" s="24" t="s">
        <v>1361</v>
      </c>
      <c r="G255" s="24" t="s">
        <v>1151</v>
      </c>
      <c r="H255" s="22" t="s">
        <v>1921</v>
      </c>
      <c r="I255" s="11">
        <f>(veteráni!$M$1-E255)/365</f>
        <v>40.087671232876716</v>
      </c>
      <c r="J255" s="1" t="s">
        <v>2416</v>
      </c>
      <c r="K255" s="130" t="s">
        <v>2802</v>
      </c>
      <c r="L255" s="131" t="s">
        <v>2417</v>
      </c>
    </row>
    <row r="256" spans="1:12" ht="12.75">
      <c r="A256" s="22">
        <v>19</v>
      </c>
      <c r="B256" s="22" t="s">
        <v>2900</v>
      </c>
      <c r="C256" s="22" t="s">
        <v>732</v>
      </c>
      <c r="D256" s="22" t="s">
        <v>22</v>
      </c>
      <c r="E256" s="23">
        <v>26424</v>
      </c>
      <c r="F256" s="24" t="s">
        <v>27</v>
      </c>
      <c r="G256" s="24">
        <v>205</v>
      </c>
      <c r="H256" s="22" t="s">
        <v>550</v>
      </c>
      <c r="I256" s="11">
        <f>(veteráni!$M$1-E256)/365</f>
        <v>39.224657534246575</v>
      </c>
      <c r="J256" s="1" t="s">
        <v>2416</v>
      </c>
      <c r="K256" s="130" t="s">
        <v>2802</v>
      </c>
      <c r="L256" s="131" t="s">
        <v>2417</v>
      </c>
    </row>
    <row r="257" spans="1:12" ht="12.75">
      <c r="A257" s="22">
        <v>7</v>
      </c>
      <c r="B257" s="22" t="s">
        <v>2901</v>
      </c>
      <c r="C257" s="22" t="s">
        <v>2902</v>
      </c>
      <c r="D257" s="22" t="s">
        <v>22</v>
      </c>
      <c r="E257" s="23">
        <v>24250</v>
      </c>
      <c r="F257" s="24" t="s">
        <v>105</v>
      </c>
      <c r="G257" s="24">
        <v>215</v>
      </c>
      <c r="H257" s="22" t="s">
        <v>2903</v>
      </c>
      <c r="I257" s="11">
        <f>(veteráni!$M$1-E257)/365</f>
        <v>45.18082191780822</v>
      </c>
      <c r="J257" s="1" t="s">
        <v>2416</v>
      </c>
      <c r="K257" s="130" t="s">
        <v>2802</v>
      </c>
      <c r="L257" s="131" t="s">
        <v>2417</v>
      </c>
    </row>
    <row r="258" spans="1:12" ht="12.75">
      <c r="A258" s="22">
        <v>9</v>
      </c>
      <c r="B258" s="22" t="s">
        <v>2904</v>
      </c>
      <c r="C258" s="22" t="s">
        <v>76</v>
      </c>
      <c r="D258" s="22" t="s">
        <v>12</v>
      </c>
      <c r="E258" s="23">
        <v>29237</v>
      </c>
      <c r="F258" s="24" t="s">
        <v>135</v>
      </c>
      <c r="G258" s="24">
        <v>191</v>
      </c>
      <c r="H258" s="22" t="s">
        <v>2905</v>
      </c>
      <c r="I258" s="11">
        <f>(veteráni!$M$1-E258)/365</f>
        <v>31.517808219178082</v>
      </c>
      <c r="J258" s="1" t="s">
        <v>2371</v>
      </c>
      <c r="K258" s="130" t="s">
        <v>2802</v>
      </c>
      <c r="L258" s="131" t="s">
        <v>2906</v>
      </c>
    </row>
    <row r="259" spans="1:12" ht="12.75">
      <c r="A259" s="22">
        <v>13</v>
      </c>
      <c r="B259" s="22" t="s">
        <v>2907</v>
      </c>
      <c r="C259" s="22" t="s">
        <v>466</v>
      </c>
      <c r="D259" s="22" t="s">
        <v>54</v>
      </c>
      <c r="E259" s="23">
        <v>26823</v>
      </c>
      <c r="F259" s="24" t="s">
        <v>66</v>
      </c>
      <c r="G259" s="24">
        <v>225</v>
      </c>
      <c r="H259" s="22" t="s">
        <v>1314</v>
      </c>
      <c r="I259" s="11">
        <f>(veteráni!$M$1-E259)/365</f>
        <v>38.131506849315066</v>
      </c>
      <c r="J259" s="1" t="s">
        <v>2371</v>
      </c>
      <c r="K259" s="130" t="s">
        <v>2802</v>
      </c>
      <c r="L259" s="131" t="s">
        <v>2906</v>
      </c>
    </row>
    <row r="260" spans="1:12" ht="12.75">
      <c r="A260" s="22">
        <v>18</v>
      </c>
      <c r="B260" s="22" t="s">
        <v>2908</v>
      </c>
      <c r="C260" s="22" t="s">
        <v>321</v>
      </c>
      <c r="D260" s="22" t="s">
        <v>12</v>
      </c>
      <c r="E260" s="23">
        <v>26113</v>
      </c>
      <c r="F260" s="24" t="s">
        <v>131</v>
      </c>
      <c r="G260" s="24">
        <v>200</v>
      </c>
      <c r="H260" s="22" t="s">
        <v>977</v>
      </c>
      <c r="I260" s="11">
        <f>(veteráni!$M$1-E260)/365</f>
        <v>40.07671232876712</v>
      </c>
      <c r="J260" s="1" t="s">
        <v>2371</v>
      </c>
      <c r="K260" s="130" t="s">
        <v>2802</v>
      </c>
      <c r="L260" s="131" t="s">
        <v>2906</v>
      </c>
    </row>
    <row r="261" spans="1:12" ht="12.75">
      <c r="A261" s="69">
        <v>37</v>
      </c>
      <c r="B261" s="69" t="s">
        <v>2909</v>
      </c>
      <c r="C261" s="69" t="s">
        <v>2910</v>
      </c>
      <c r="D261" s="69" t="s">
        <v>170</v>
      </c>
      <c r="E261" s="117">
        <v>25664</v>
      </c>
      <c r="F261" s="24" t="s">
        <v>703</v>
      </c>
      <c r="G261" s="24" t="s">
        <v>2710</v>
      </c>
      <c r="H261" s="69" t="s">
        <v>2911</v>
      </c>
      <c r="I261" s="119">
        <f>(veteráni!$M$1-E261)/365</f>
        <v>41.30684931506849</v>
      </c>
      <c r="J261" s="1" t="s">
        <v>2371</v>
      </c>
      <c r="K261" s="130" t="s">
        <v>2802</v>
      </c>
      <c r="L261" s="131" t="s">
        <v>2906</v>
      </c>
    </row>
    <row r="262" spans="1:12" ht="12.75">
      <c r="A262" s="69">
        <v>60</v>
      </c>
      <c r="B262" s="69" t="s">
        <v>1236</v>
      </c>
      <c r="C262" s="69" t="s">
        <v>1069</v>
      </c>
      <c r="D262" s="69" t="s">
        <v>170</v>
      </c>
      <c r="E262" s="117">
        <v>29397</v>
      </c>
      <c r="F262" s="130" t="s">
        <v>2912</v>
      </c>
      <c r="G262" s="130">
        <v>163</v>
      </c>
      <c r="H262" s="69" t="s">
        <v>2913</v>
      </c>
      <c r="I262" s="119">
        <f>(veteráni!$M$1-E262)/365</f>
        <v>31.07945205479452</v>
      </c>
      <c r="J262" s="1" t="s">
        <v>2371</v>
      </c>
      <c r="K262" s="130" t="s">
        <v>2802</v>
      </c>
      <c r="L262" s="131" t="s">
        <v>2906</v>
      </c>
    </row>
    <row r="263" spans="1:12" ht="12.75">
      <c r="A263" s="48">
        <v>12</v>
      </c>
      <c r="B263" s="48" t="s">
        <v>2914</v>
      </c>
      <c r="C263" s="48" t="s">
        <v>202</v>
      </c>
      <c r="D263" s="48" t="s">
        <v>17</v>
      </c>
      <c r="E263" s="71">
        <v>26402</v>
      </c>
      <c r="F263" s="72" t="s">
        <v>570</v>
      </c>
      <c r="G263" s="72">
        <v>185</v>
      </c>
      <c r="H263" s="48" t="s">
        <v>2915</v>
      </c>
      <c r="I263" s="85">
        <f>(veteráni!$M$1-E263)/365</f>
        <v>39.28493150684932</v>
      </c>
      <c r="J263" s="1" t="s">
        <v>2390</v>
      </c>
      <c r="K263" s="130" t="s">
        <v>2802</v>
      </c>
      <c r="L263" s="131" t="s">
        <v>2916</v>
      </c>
    </row>
    <row r="264" spans="1:12" ht="12.75">
      <c r="A264" s="48">
        <v>11</v>
      </c>
      <c r="B264" s="48" t="s">
        <v>2917</v>
      </c>
      <c r="C264" s="48" t="s">
        <v>210</v>
      </c>
      <c r="D264" s="48" t="s">
        <v>22</v>
      </c>
      <c r="E264" s="71">
        <v>27478</v>
      </c>
      <c r="F264" s="72" t="s">
        <v>118</v>
      </c>
      <c r="G264" s="72">
        <v>195</v>
      </c>
      <c r="H264" s="48" t="s">
        <v>1350</v>
      </c>
      <c r="I264" s="85">
        <f>(veteráni!$M$1-E264)/365</f>
        <v>36.33698630136986</v>
      </c>
      <c r="J264" s="1" t="s">
        <v>2390</v>
      </c>
      <c r="K264" s="130" t="s">
        <v>2802</v>
      </c>
      <c r="L264" s="131" t="s">
        <v>2916</v>
      </c>
    </row>
    <row r="265" spans="1:12" ht="12.75">
      <c r="A265" s="48">
        <v>34</v>
      </c>
      <c r="B265" s="48" t="s">
        <v>2918</v>
      </c>
      <c r="C265" s="48" t="s">
        <v>2919</v>
      </c>
      <c r="D265" s="48" t="s">
        <v>17</v>
      </c>
      <c r="E265" s="71">
        <v>27932</v>
      </c>
      <c r="F265" s="72" t="s">
        <v>77</v>
      </c>
      <c r="G265" s="72">
        <v>227</v>
      </c>
      <c r="H265" s="48" t="s">
        <v>2920</v>
      </c>
      <c r="I265" s="85">
        <f>(veteráni!$M$1-E265)/365</f>
        <v>35.09315068493151</v>
      </c>
      <c r="J265" s="1" t="s">
        <v>2390</v>
      </c>
      <c r="K265" s="130" t="s">
        <v>2802</v>
      </c>
      <c r="L265" s="131" t="s">
        <v>2916</v>
      </c>
    </row>
    <row r="266" spans="1:12" ht="12.75">
      <c r="A266" s="48"/>
      <c r="B266" s="48" t="s">
        <v>212</v>
      </c>
      <c r="C266" s="48" t="s">
        <v>2921</v>
      </c>
      <c r="D266" s="48" t="s">
        <v>65</v>
      </c>
      <c r="E266" s="71">
        <v>26629</v>
      </c>
      <c r="F266" s="72" t="s">
        <v>105</v>
      </c>
      <c r="G266" s="72">
        <v>200</v>
      </c>
      <c r="H266" s="48" t="s">
        <v>2922</v>
      </c>
      <c r="I266" s="85">
        <f>(veteráni!$M$1-E266)/365</f>
        <v>38.66301369863014</v>
      </c>
      <c r="J266" s="130" t="s">
        <v>1935</v>
      </c>
      <c r="K266" s="130" t="s">
        <v>2802</v>
      </c>
      <c r="L266" s="131" t="s">
        <v>2421</v>
      </c>
    </row>
    <row r="267" spans="1:12" ht="12.75">
      <c r="A267" s="48">
        <v>42</v>
      </c>
      <c r="B267" s="48" t="s">
        <v>2923</v>
      </c>
      <c r="C267" s="48" t="s">
        <v>2924</v>
      </c>
      <c r="D267" s="48" t="s">
        <v>12</v>
      </c>
      <c r="E267" s="71">
        <v>27540</v>
      </c>
      <c r="F267" s="72" t="s">
        <v>44</v>
      </c>
      <c r="G267" s="72">
        <v>190</v>
      </c>
      <c r="H267" s="48" t="s">
        <v>2925</v>
      </c>
      <c r="I267" s="85">
        <f>(veteráni!$M$1-E267)/365</f>
        <v>36.16712328767123</v>
      </c>
      <c r="J267" s="130" t="s">
        <v>1935</v>
      </c>
      <c r="K267" s="130" t="s">
        <v>2802</v>
      </c>
      <c r="L267" s="131" t="s">
        <v>2421</v>
      </c>
    </row>
    <row r="268" spans="1:12" ht="12.75">
      <c r="A268" s="48">
        <v>72</v>
      </c>
      <c r="B268" s="48" t="s">
        <v>2926</v>
      </c>
      <c r="C268" s="48" t="s">
        <v>2927</v>
      </c>
      <c r="D268" s="48" t="s">
        <v>65</v>
      </c>
      <c r="E268" s="71">
        <v>26588</v>
      </c>
      <c r="F268" s="72" t="s">
        <v>40</v>
      </c>
      <c r="G268" s="72">
        <v>187</v>
      </c>
      <c r="H268" s="48" t="s">
        <v>2928</v>
      </c>
      <c r="I268" s="85">
        <f>(veteráni!$M$1-E268)/365</f>
        <v>38.775342465753425</v>
      </c>
      <c r="J268" s="130" t="s">
        <v>1929</v>
      </c>
      <c r="K268" s="130" t="s">
        <v>2802</v>
      </c>
      <c r="L268" s="131" t="s">
        <v>2394</v>
      </c>
    </row>
    <row r="269" spans="1:12" ht="12.75">
      <c r="A269" s="22">
        <v>21</v>
      </c>
      <c r="B269" s="22" t="s">
        <v>2929</v>
      </c>
      <c r="C269" s="22" t="s">
        <v>698</v>
      </c>
      <c r="D269" s="22" t="s">
        <v>12</v>
      </c>
      <c r="E269" s="23">
        <v>30519</v>
      </c>
      <c r="F269" s="24" t="s">
        <v>77</v>
      </c>
      <c r="G269" s="24">
        <v>203</v>
      </c>
      <c r="H269" s="22" t="s">
        <v>2930</v>
      </c>
      <c r="I269" s="11">
        <f>(veteráni!$M$1-E269)/365</f>
        <v>28.005479452054793</v>
      </c>
      <c r="J269" s="130" t="s">
        <v>1929</v>
      </c>
      <c r="K269" s="130" t="s">
        <v>2802</v>
      </c>
      <c r="L269" s="131" t="s">
        <v>2394</v>
      </c>
    </row>
    <row r="270" spans="1:12" ht="12.75">
      <c r="A270" s="22">
        <v>8</v>
      </c>
      <c r="B270" s="22" t="s">
        <v>2931</v>
      </c>
      <c r="C270" s="22" t="s">
        <v>594</v>
      </c>
      <c r="D270" s="22" t="s">
        <v>22</v>
      </c>
      <c r="E270" s="23">
        <v>28252</v>
      </c>
      <c r="F270" s="24" t="s">
        <v>233</v>
      </c>
      <c r="G270" s="24">
        <v>220</v>
      </c>
      <c r="H270" s="22" t="s">
        <v>656</v>
      </c>
      <c r="I270" s="11">
        <f>(veteráni!$M$1-E270)/365</f>
        <v>34.21643835616438</v>
      </c>
      <c r="J270" s="130" t="s">
        <v>1929</v>
      </c>
      <c r="K270" s="130" t="s">
        <v>2802</v>
      </c>
      <c r="L270" s="131" t="s">
        <v>2394</v>
      </c>
    </row>
    <row r="271" spans="1:12" ht="12.75">
      <c r="A271" s="48">
        <v>52</v>
      </c>
      <c r="B271" s="48" t="s">
        <v>2582</v>
      </c>
      <c r="C271" s="48" t="s">
        <v>1188</v>
      </c>
      <c r="D271" s="48" t="s">
        <v>22</v>
      </c>
      <c r="E271" s="71">
        <v>27238</v>
      </c>
      <c r="F271" s="72" t="s">
        <v>548</v>
      </c>
      <c r="G271" s="72">
        <v>215</v>
      </c>
      <c r="H271" s="48" t="s">
        <v>2932</v>
      </c>
      <c r="I271" s="85">
        <f>(veteráni!$M$1-E271)/365</f>
        <v>36.99452054794521</v>
      </c>
      <c r="J271" s="130" t="s">
        <v>1932</v>
      </c>
      <c r="K271" s="130" t="s">
        <v>2802</v>
      </c>
      <c r="L271" s="131" t="s">
        <v>2523</v>
      </c>
    </row>
    <row r="272" spans="1:12" ht="12.75">
      <c r="A272" s="48">
        <v>18</v>
      </c>
      <c r="B272" s="48" t="s">
        <v>2933</v>
      </c>
      <c r="C272" s="48" t="s">
        <v>1963</v>
      </c>
      <c r="D272" s="48" t="s">
        <v>39</v>
      </c>
      <c r="E272" s="71">
        <v>25576</v>
      </c>
      <c r="F272" s="72" t="s">
        <v>105</v>
      </c>
      <c r="G272" s="72">
        <v>200</v>
      </c>
      <c r="H272" s="48" t="s">
        <v>546</v>
      </c>
      <c r="I272" s="85">
        <f>(veteráni!$M$1-E272)/365</f>
        <v>41.54794520547945</v>
      </c>
      <c r="J272" s="1" t="s">
        <v>1973</v>
      </c>
      <c r="K272" s="130" t="s">
        <v>2802</v>
      </c>
      <c r="L272" s="131" t="s">
        <v>2540</v>
      </c>
    </row>
    <row r="273" spans="1:12" ht="12.75">
      <c r="A273" s="66">
        <v>3</v>
      </c>
      <c r="B273" s="22" t="s">
        <v>2934</v>
      </c>
      <c r="C273" s="22" t="s">
        <v>599</v>
      </c>
      <c r="D273" s="22" t="s">
        <v>22</v>
      </c>
      <c r="E273" s="23">
        <v>25724</v>
      </c>
      <c r="F273" s="24" t="s">
        <v>40</v>
      </c>
      <c r="G273" s="24">
        <v>195</v>
      </c>
      <c r="H273" s="22" t="s">
        <v>2935</v>
      </c>
      <c r="I273" s="11">
        <f>(veteráni!$M$1-E273)/365</f>
        <v>41.14246575342466</v>
      </c>
      <c r="J273" s="1" t="s">
        <v>1990</v>
      </c>
      <c r="K273" s="130" t="s">
        <v>2802</v>
      </c>
      <c r="L273" s="131" t="s">
        <v>2410</v>
      </c>
    </row>
    <row r="274" spans="1:12" ht="12.75">
      <c r="A274" s="22">
        <v>6</v>
      </c>
      <c r="B274" s="22" t="s">
        <v>2936</v>
      </c>
      <c r="C274" s="22" t="s">
        <v>2937</v>
      </c>
      <c r="D274" s="22" t="s">
        <v>65</v>
      </c>
      <c r="E274" s="23">
        <v>25790</v>
      </c>
      <c r="F274" s="24" t="s">
        <v>27</v>
      </c>
      <c r="G274" s="24">
        <v>205</v>
      </c>
      <c r="H274" s="22" t="s">
        <v>2938</v>
      </c>
      <c r="I274" s="11">
        <f>(veteráni!$M$1-E274)/365</f>
        <v>40.961643835616435</v>
      </c>
      <c r="J274" s="1" t="s">
        <v>1990</v>
      </c>
      <c r="K274" s="130" t="s">
        <v>2802</v>
      </c>
      <c r="L274" s="131" t="s">
        <v>2410</v>
      </c>
    </row>
    <row r="275" spans="1:12" ht="12.75">
      <c r="A275" s="22">
        <v>22</v>
      </c>
      <c r="B275" s="22" t="s">
        <v>2939</v>
      </c>
      <c r="C275" s="22" t="s">
        <v>2940</v>
      </c>
      <c r="D275" s="22" t="s">
        <v>65</v>
      </c>
      <c r="E275" s="23">
        <v>25613</v>
      </c>
      <c r="F275" s="24" t="s">
        <v>13</v>
      </c>
      <c r="G275" s="24">
        <v>195</v>
      </c>
      <c r="H275" s="22" t="s">
        <v>2941</v>
      </c>
      <c r="I275" s="11">
        <f>(veteráni!$M$1-E275)/365</f>
        <v>41.446575342465756</v>
      </c>
      <c r="J275" s="1" t="s">
        <v>1990</v>
      </c>
      <c r="K275" s="130" t="s">
        <v>2802</v>
      </c>
      <c r="L275" s="131" t="s">
        <v>2410</v>
      </c>
    </row>
    <row r="276" spans="1:12" ht="12.75">
      <c r="A276" s="22">
        <v>34</v>
      </c>
      <c r="B276" s="25" t="s">
        <v>2942</v>
      </c>
      <c r="C276" s="25" t="s">
        <v>640</v>
      </c>
      <c r="D276" s="25" t="s">
        <v>22</v>
      </c>
      <c r="E276" s="26">
        <v>28355</v>
      </c>
      <c r="F276" s="27" t="s">
        <v>1305</v>
      </c>
      <c r="G276" s="27">
        <v>230</v>
      </c>
      <c r="H276" s="25" t="s">
        <v>2943</v>
      </c>
      <c r="I276" s="6">
        <f>(veteráni!$M$1-E276)/365</f>
        <v>33.93424657534246</v>
      </c>
      <c r="J276" s="1" t="s">
        <v>2053</v>
      </c>
      <c r="K276" s="130" t="s">
        <v>2802</v>
      </c>
      <c r="L276" s="131" t="s">
        <v>2806</v>
      </c>
    </row>
    <row r="277" spans="1:12" ht="12.75">
      <c r="A277" s="48">
        <v>34</v>
      </c>
      <c r="B277" s="48" t="s">
        <v>2944</v>
      </c>
      <c r="C277" s="48" t="s">
        <v>2945</v>
      </c>
      <c r="D277" s="48" t="s">
        <v>39</v>
      </c>
      <c r="E277" s="71">
        <v>26668</v>
      </c>
      <c r="F277" s="72" t="s">
        <v>762</v>
      </c>
      <c r="G277" s="72">
        <v>218</v>
      </c>
      <c r="H277" s="48" t="s">
        <v>2946</v>
      </c>
      <c r="I277" s="85">
        <f>(veteráni!$M$1-E277)/365</f>
        <v>38.556164383561644</v>
      </c>
      <c r="J277" s="1" t="s">
        <v>2111</v>
      </c>
      <c r="K277" s="130" t="s">
        <v>2802</v>
      </c>
      <c r="L277" s="131" t="s">
        <v>2499</v>
      </c>
    </row>
    <row r="278" spans="1:12" ht="12.75">
      <c r="A278" s="48">
        <v>36</v>
      </c>
      <c r="B278" s="48" t="s">
        <v>2947</v>
      </c>
      <c r="C278" s="48" t="s">
        <v>2948</v>
      </c>
      <c r="D278" s="48" t="s">
        <v>39</v>
      </c>
      <c r="E278" s="71">
        <v>27308</v>
      </c>
      <c r="F278" s="72" t="s">
        <v>703</v>
      </c>
      <c r="G278" s="72" t="s">
        <v>784</v>
      </c>
      <c r="H278" s="48" t="s">
        <v>2949</v>
      </c>
      <c r="I278" s="85">
        <f>(veteráni!$M$1-E278)/365</f>
        <v>36.8027397260274</v>
      </c>
      <c r="J278" s="1" t="s">
        <v>2111</v>
      </c>
      <c r="K278" s="130" t="s">
        <v>2802</v>
      </c>
      <c r="L278" s="131" t="s">
        <v>2499</v>
      </c>
    </row>
    <row r="279" spans="1:12" ht="12.75">
      <c r="A279" s="22">
        <v>6</v>
      </c>
      <c r="B279" s="22" t="s">
        <v>1902</v>
      </c>
      <c r="C279" s="22" t="s">
        <v>43</v>
      </c>
      <c r="D279" s="22" t="s">
        <v>12</v>
      </c>
      <c r="E279" s="23">
        <v>28208</v>
      </c>
      <c r="F279" s="24" t="s">
        <v>883</v>
      </c>
      <c r="G279" s="24">
        <v>198</v>
      </c>
      <c r="H279" s="22" t="s">
        <v>2950</v>
      </c>
      <c r="I279" s="11">
        <f>(veteráni!$M$1-E279)/365</f>
        <v>34.33698630136986</v>
      </c>
      <c r="J279" s="1" t="s">
        <v>2111</v>
      </c>
      <c r="K279" s="130" t="s">
        <v>2802</v>
      </c>
      <c r="L279" s="131" t="s">
        <v>2499</v>
      </c>
    </row>
    <row r="280" spans="1:12" ht="12.75">
      <c r="A280" s="22">
        <v>1</v>
      </c>
      <c r="B280" s="22" t="s">
        <v>494</v>
      </c>
      <c r="C280" s="22" t="s">
        <v>948</v>
      </c>
      <c r="D280" s="22" t="s">
        <v>170</v>
      </c>
      <c r="E280" s="23">
        <v>25709</v>
      </c>
      <c r="F280" s="24" t="s">
        <v>77</v>
      </c>
      <c r="G280" s="24">
        <v>220</v>
      </c>
      <c r="H280" s="22" t="s">
        <v>2951</v>
      </c>
      <c r="I280" s="119">
        <f>(veteráni!$M$1-E280)/365</f>
        <v>41.18356164383562</v>
      </c>
      <c r="J280" s="1" t="s">
        <v>2387</v>
      </c>
      <c r="K280" s="130" t="s">
        <v>2802</v>
      </c>
      <c r="L280" s="131" t="s">
        <v>2860</v>
      </c>
    </row>
    <row r="281" spans="1:12" ht="12.75">
      <c r="A281" s="22">
        <v>13</v>
      </c>
      <c r="B281" s="22" t="s">
        <v>2952</v>
      </c>
      <c r="C281" s="22" t="s">
        <v>76</v>
      </c>
      <c r="D281" s="22" t="s">
        <v>170</v>
      </c>
      <c r="E281" s="23">
        <v>26839</v>
      </c>
      <c r="F281" s="24" t="s">
        <v>279</v>
      </c>
      <c r="G281" s="24">
        <v>180</v>
      </c>
      <c r="H281" s="22" t="s">
        <v>1036</v>
      </c>
      <c r="I281" s="119">
        <f>(veteráni!$M$1-E281)/365</f>
        <v>38.087671232876716</v>
      </c>
      <c r="J281" s="1" t="s">
        <v>2457</v>
      </c>
      <c r="K281" s="130" t="s">
        <v>2802</v>
      </c>
      <c r="L281" s="131" t="s">
        <v>2458</v>
      </c>
    </row>
    <row r="282" spans="1:12" ht="12.75">
      <c r="A282" s="22">
        <v>24</v>
      </c>
      <c r="B282" s="22" t="s">
        <v>2953</v>
      </c>
      <c r="C282" s="22" t="s">
        <v>2199</v>
      </c>
      <c r="D282" s="22" t="s">
        <v>65</v>
      </c>
      <c r="E282" s="23">
        <v>22671</v>
      </c>
      <c r="F282" s="24" t="s">
        <v>27</v>
      </c>
      <c r="G282" s="24">
        <v>186</v>
      </c>
      <c r="H282" s="22" t="s">
        <v>2058</v>
      </c>
      <c r="I282" s="11">
        <f>(veteráni!$M$1-E282)/365</f>
        <v>49.50684931506849</v>
      </c>
      <c r="J282" s="1" t="s">
        <v>2433</v>
      </c>
      <c r="K282" s="130" t="s">
        <v>2802</v>
      </c>
      <c r="L282" s="131" t="s">
        <v>2866</v>
      </c>
    </row>
    <row r="283" spans="1:12" ht="12.75">
      <c r="A283" s="22"/>
      <c r="B283" s="22" t="s">
        <v>2954</v>
      </c>
      <c r="C283" s="22" t="s">
        <v>2955</v>
      </c>
      <c r="D283" s="22" t="s">
        <v>22</v>
      </c>
      <c r="E283" s="23">
        <v>26655</v>
      </c>
      <c r="F283" s="24" t="s">
        <v>13</v>
      </c>
      <c r="G283" s="24">
        <v>190</v>
      </c>
      <c r="H283" s="22" t="s">
        <v>1574</v>
      </c>
      <c r="I283" s="11">
        <f>(veteráni!$M$1-E283)/365</f>
        <v>38.59178082191781</v>
      </c>
      <c r="J283" s="1" t="s">
        <v>2433</v>
      </c>
      <c r="K283" s="130" t="s">
        <v>2802</v>
      </c>
      <c r="L283" s="131" t="s">
        <v>2866</v>
      </c>
    </row>
    <row r="284" spans="1:12" ht="12.75">
      <c r="A284" s="22">
        <v>13</v>
      </c>
      <c r="B284" s="22" t="s">
        <v>2956</v>
      </c>
      <c r="C284" s="22" t="s">
        <v>2957</v>
      </c>
      <c r="D284" s="22" t="s">
        <v>17</v>
      </c>
      <c r="E284" s="23">
        <v>25881</v>
      </c>
      <c r="F284" s="24" t="s">
        <v>105</v>
      </c>
      <c r="G284" s="24">
        <v>210</v>
      </c>
      <c r="H284" s="22" t="s">
        <v>2958</v>
      </c>
      <c r="I284" s="11">
        <f>(veteráni!$M$1-E284)/365</f>
        <v>40.71232876712329</v>
      </c>
      <c r="J284" s="1" t="s">
        <v>2457</v>
      </c>
      <c r="K284" s="130" t="s">
        <v>2959</v>
      </c>
      <c r="L284" s="131" t="s">
        <v>2458</v>
      </c>
    </row>
    <row r="285" spans="1:12" ht="12.75">
      <c r="A285" s="48">
        <v>41</v>
      </c>
      <c r="B285" s="48" t="s">
        <v>2960</v>
      </c>
      <c r="C285" s="48" t="s">
        <v>2961</v>
      </c>
      <c r="D285" s="48" t="s">
        <v>22</v>
      </c>
      <c r="E285" s="71">
        <v>26839</v>
      </c>
      <c r="F285" s="72" t="s">
        <v>606</v>
      </c>
      <c r="G285" s="72" t="s">
        <v>2962</v>
      </c>
      <c r="H285" s="48" t="s">
        <v>672</v>
      </c>
      <c r="I285" s="85">
        <f>(veteráni!$M$1-E285)/365</f>
        <v>38.087671232876716</v>
      </c>
      <c r="J285" s="1" t="s">
        <v>2053</v>
      </c>
      <c r="K285" s="130" t="s">
        <v>2959</v>
      </c>
      <c r="L285" s="131" t="s">
        <v>2806</v>
      </c>
    </row>
    <row r="286" spans="1:12" ht="12.75">
      <c r="A286" s="48">
        <v>4</v>
      </c>
      <c r="B286" s="48" t="s">
        <v>1853</v>
      </c>
      <c r="C286" s="48" t="s">
        <v>1854</v>
      </c>
      <c r="D286" s="48" t="s">
        <v>22</v>
      </c>
      <c r="E286" s="71">
        <v>27318</v>
      </c>
      <c r="F286" s="72" t="s">
        <v>628</v>
      </c>
      <c r="G286" s="72" t="s">
        <v>1855</v>
      </c>
      <c r="H286" s="48" t="s">
        <v>1856</v>
      </c>
      <c r="I286" s="85">
        <f>(veteráni!$M$1-E286)/365</f>
        <v>36.775342465753425</v>
      </c>
      <c r="J286" s="1" t="s">
        <v>2371</v>
      </c>
      <c r="K286" s="130" t="s">
        <v>2959</v>
      </c>
      <c r="L286" s="131" t="s">
        <v>2906</v>
      </c>
    </row>
    <row r="287" spans="1:12" ht="12.75">
      <c r="A287" s="48">
        <v>23</v>
      </c>
      <c r="B287" s="48" t="s">
        <v>3016</v>
      </c>
      <c r="C287" s="48" t="s">
        <v>3015</v>
      </c>
      <c r="D287" s="48" t="s">
        <v>22</v>
      </c>
      <c r="E287" s="71">
        <v>26888</v>
      </c>
      <c r="F287" s="72" t="s">
        <v>44</v>
      </c>
      <c r="G287" s="72">
        <v>178</v>
      </c>
      <c r="H287" s="48" t="s">
        <v>1641</v>
      </c>
      <c r="I287" s="85">
        <f>(veteráni!$M$1-E287)/365</f>
        <v>37.95342465753425</v>
      </c>
      <c r="J287" s="1" t="s">
        <v>2442</v>
      </c>
      <c r="K287" s="130" t="s">
        <v>2959</v>
      </c>
      <c r="L287" s="131" t="s">
        <v>2443</v>
      </c>
    </row>
    <row r="288" spans="1:12" ht="12.75">
      <c r="A288" s="18">
        <v>99</v>
      </c>
      <c r="B288" s="3" t="s">
        <v>1468</v>
      </c>
      <c r="C288" s="3" t="s">
        <v>251</v>
      </c>
      <c r="D288" s="3" t="s">
        <v>17</v>
      </c>
      <c r="E288" s="4">
        <v>36093</v>
      </c>
      <c r="F288" s="5"/>
      <c r="G288" s="5"/>
      <c r="H288" s="3"/>
      <c r="I288" s="85">
        <f>(veteráni!$M$1-E288)/365</f>
        <v>12.734246575342466</v>
      </c>
      <c r="J288" s="1" t="s">
        <v>2462</v>
      </c>
      <c r="K288" s="130" t="s">
        <v>2959</v>
      </c>
      <c r="L288" s="131" t="s">
        <v>2990</v>
      </c>
    </row>
    <row r="289" spans="1:12" ht="12.75">
      <c r="A289" s="18"/>
      <c r="B289" s="3" t="s">
        <v>1906</v>
      </c>
      <c r="C289" s="3" t="s">
        <v>1907</v>
      </c>
      <c r="D289" s="3" t="s">
        <v>22</v>
      </c>
      <c r="E289" s="4">
        <v>27310</v>
      </c>
      <c r="F289" s="5" t="s">
        <v>312</v>
      </c>
      <c r="G289" s="5">
        <v>218</v>
      </c>
      <c r="H289" s="3" t="s">
        <v>1908</v>
      </c>
      <c r="I289" s="85">
        <f>(veteráni!$M$1-E289)/365</f>
        <v>36.797260273972604</v>
      </c>
      <c r="J289" s="1" t="s">
        <v>2371</v>
      </c>
      <c r="K289" s="130" t="s">
        <v>2959</v>
      </c>
      <c r="L289" s="131" t="s">
        <v>2906</v>
      </c>
    </row>
    <row r="290" spans="1:12" ht="12.75">
      <c r="A290" s="18">
        <v>11</v>
      </c>
      <c r="B290" s="3" t="s">
        <v>1778</v>
      </c>
      <c r="C290" s="3" t="s">
        <v>1779</v>
      </c>
      <c r="D290" s="3" t="s">
        <v>17</v>
      </c>
      <c r="E290" s="4">
        <v>26341</v>
      </c>
      <c r="F290" s="5" t="s">
        <v>537</v>
      </c>
      <c r="G290" s="5" t="s">
        <v>1780</v>
      </c>
      <c r="H290" s="3" t="s">
        <v>1781</v>
      </c>
      <c r="I290" s="85">
        <f>(veteráni!$M$1-E290)/365</f>
        <v>39.45205479452055</v>
      </c>
      <c r="J290" s="1" t="s">
        <v>2416</v>
      </c>
      <c r="K290" s="130" t="s">
        <v>2959</v>
      </c>
      <c r="L290" s="131" t="s">
        <v>2417</v>
      </c>
    </row>
    <row r="291" spans="1:12" ht="12.75">
      <c r="A291" s="18">
        <v>26</v>
      </c>
      <c r="B291" s="3" t="s">
        <v>3018</v>
      </c>
      <c r="C291" s="3" t="s">
        <v>3017</v>
      </c>
      <c r="D291" s="3" t="s">
        <v>65</v>
      </c>
      <c r="E291" s="4">
        <v>26124</v>
      </c>
      <c r="F291" s="5" t="s">
        <v>118</v>
      </c>
      <c r="G291" s="5">
        <v>202</v>
      </c>
      <c r="H291" s="3" t="s">
        <v>687</v>
      </c>
      <c r="I291" s="85">
        <f>(veteráni!$M$1-E291)/365</f>
        <v>40.04657534246575</v>
      </c>
      <c r="J291" s="1" t="s">
        <v>1929</v>
      </c>
      <c r="K291" s="130" t="s">
        <v>2959</v>
      </c>
      <c r="L291" s="131" t="s">
        <v>2394</v>
      </c>
    </row>
    <row r="292" spans="1:12" ht="12.75">
      <c r="A292" s="18">
        <v>40</v>
      </c>
      <c r="B292" s="3" t="s">
        <v>2065</v>
      </c>
      <c r="C292" s="3" t="s">
        <v>2066</v>
      </c>
      <c r="D292" s="3" t="s">
        <v>12</v>
      </c>
      <c r="E292" s="4">
        <v>26865</v>
      </c>
      <c r="F292" s="5" t="s">
        <v>606</v>
      </c>
      <c r="G292" s="5" t="s">
        <v>566</v>
      </c>
      <c r="H292" s="3" t="s">
        <v>125</v>
      </c>
      <c r="I292" s="85">
        <f>(veteráni!$M$1-E292)/365</f>
        <v>38.016438356164386</v>
      </c>
      <c r="J292" s="1" t="s">
        <v>2053</v>
      </c>
      <c r="K292" s="130" t="s">
        <v>2959</v>
      </c>
      <c r="L292" s="131" t="s">
        <v>2806</v>
      </c>
    </row>
    <row r="293" spans="1:12" ht="12.75">
      <c r="A293" s="18">
        <v>8</v>
      </c>
      <c r="B293" s="3" t="s">
        <v>3020</v>
      </c>
      <c r="C293" s="3" t="s">
        <v>365</v>
      </c>
      <c r="D293" s="3" t="s">
        <v>17</v>
      </c>
      <c r="E293" s="4">
        <v>24869</v>
      </c>
      <c r="F293" s="5" t="s">
        <v>44</v>
      </c>
      <c r="G293" s="5">
        <v>182</v>
      </c>
      <c r="H293" s="3" t="s">
        <v>3019</v>
      </c>
      <c r="I293" s="85">
        <f>(veteráni!$M$1-E293)/365</f>
        <v>43.484931506849314</v>
      </c>
      <c r="J293" s="1" t="s">
        <v>2366</v>
      </c>
      <c r="K293" s="130" t="s">
        <v>2959</v>
      </c>
      <c r="L293" s="131" t="s">
        <v>2368</v>
      </c>
    </row>
    <row r="294" spans="1:12" ht="12.75">
      <c r="A294" s="3">
        <v>11</v>
      </c>
      <c r="B294" s="3" t="s">
        <v>2172</v>
      </c>
      <c r="C294" s="3" t="s">
        <v>427</v>
      </c>
      <c r="D294" s="3" t="s">
        <v>17</v>
      </c>
      <c r="E294" s="4">
        <v>28918</v>
      </c>
      <c r="F294" s="5" t="s">
        <v>105</v>
      </c>
      <c r="G294" s="5">
        <v>185</v>
      </c>
      <c r="H294" s="3" t="s">
        <v>600</v>
      </c>
      <c r="I294" s="85">
        <f>(veteráni!$M$1-E294)/365</f>
        <v>32.391780821917806</v>
      </c>
      <c r="J294" s="1" t="s">
        <v>2159</v>
      </c>
      <c r="K294" s="130" t="s">
        <v>2959</v>
      </c>
      <c r="L294" s="131" t="s">
        <v>2643</v>
      </c>
    </row>
    <row r="295" spans="1:12" ht="12.75">
      <c r="A295" s="3">
        <v>3</v>
      </c>
      <c r="B295" s="3" t="s">
        <v>2175</v>
      </c>
      <c r="C295" t="s">
        <v>121</v>
      </c>
      <c r="D295" s="3" t="s">
        <v>12</v>
      </c>
      <c r="E295" s="4">
        <v>28251</v>
      </c>
      <c r="F295" s="5" t="s">
        <v>883</v>
      </c>
      <c r="G295" s="5">
        <v>218</v>
      </c>
      <c r="H295" s="3" t="s">
        <v>2176</v>
      </c>
      <c r="I295" s="6">
        <f>(veteráni!$M$1-E295)/365</f>
        <v>34.21917808219178</v>
      </c>
      <c r="J295" s="1" t="s">
        <v>2159</v>
      </c>
      <c r="K295" s="130" t="s">
        <v>2959</v>
      </c>
      <c r="L295" s="131" t="s">
        <v>2643</v>
      </c>
    </row>
    <row r="296" spans="1:12" ht="12.75">
      <c r="A296" s="3">
        <v>6</v>
      </c>
      <c r="B296" s="3" t="s">
        <v>103</v>
      </c>
      <c r="C296" t="s">
        <v>104</v>
      </c>
      <c r="D296" s="3" t="s">
        <v>65</v>
      </c>
      <c r="E296" s="4">
        <v>26481</v>
      </c>
      <c r="F296" s="5" t="s">
        <v>105</v>
      </c>
      <c r="G296" s="5">
        <v>230</v>
      </c>
      <c r="H296" s="3" t="s">
        <v>106</v>
      </c>
      <c r="I296" s="6">
        <f>(veteráni!$M$1-E296)/365</f>
        <v>39.06849315068493</v>
      </c>
      <c r="J296" s="1" t="s">
        <v>1935</v>
      </c>
      <c r="K296" s="130" t="s">
        <v>2959</v>
      </c>
      <c r="L296" s="131" t="s">
        <v>2421</v>
      </c>
    </row>
    <row r="297" spans="1:12" ht="12.75">
      <c r="A297" s="3">
        <v>25</v>
      </c>
      <c r="B297" s="3" t="s">
        <v>172</v>
      </c>
      <c r="C297" s="3" t="s">
        <v>173</v>
      </c>
      <c r="D297" s="3" t="s">
        <v>170</v>
      </c>
      <c r="E297" s="4">
        <v>28955</v>
      </c>
      <c r="F297" s="5" t="s">
        <v>118</v>
      </c>
      <c r="G297" s="5">
        <v>203</v>
      </c>
      <c r="H297" s="3" t="s">
        <v>174</v>
      </c>
      <c r="I297" s="6">
        <f>(veteráni!$M$1-E297)/365</f>
        <v>32.29041095890411</v>
      </c>
      <c r="J297" s="1" t="s">
        <v>1935</v>
      </c>
      <c r="K297" s="130" t="s">
        <v>2959</v>
      </c>
      <c r="L297" s="131" t="s">
        <v>2421</v>
      </c>
    </row>
    <row r="298" spans="1:12" ht="12.75">
      <c r="A298" s="3">
        <v>25</v>
      </c>
      <c r="B298" s="3" t="s">
        <v>229</v>
      </c>
      <c r="C298" s="3" t="s">
        <v>166</v>
      </c>
      <c r="D298" s="3" t="s">
        <v>39</v>
      </c>
      <c r="E298" s="4">
        <v>28120</v>
      </c>
      <c r="F298" s="5" t="s">
        <v>27</v>
      </c>
      <c r="G298" s="5">
        <v>200</v>
      </c>
      <c r="H298" s="3" t="s">
        <v>230</v>
      </c>
      <c r="I298" s="6">
        <f>(veteráni!$M$1-E298)/365</f>
        <v>34.57808219178082</v>
      </c>
      <c r="J298" s="1" t="s">
        <v>1920</v>
      </c>
      <c r="K298" s="130" t="s">
        <v>2959</v>
      </c>
      <c r="L298" s="131" t="s">
        <v>2398</v>
      </c>
    </row>
    <row r="299" spans="1:12" ht="12.75">
      <c r="A299" s="3">
        <v>74</v>
      </c>
      <c r="B299" s="3" t="s">
        <v>263</v>
      </c>
      <c r="C299" s="3" t="s">
        <v>264</v>
      </c>
      <c r="D299" s="3" t="s">
        <v>65</v>
      </c>
      <c r="E299" s="4">
        <v>28376</v>
      </c>
      <c r="F299" s="5" t="s">
        <v>77</v>
      </c>
      <c r="G299" s="5">
        <v>201</v>
      </c>
      <c r="H299" s="3" t="s">
        <v>265</v>
      </c>
      <c r="I299" s="6">
        <f>(veteráni!$M$1-E299)/365</f>
        <v>33.87671232876713</v>
      </c>
      <c r="J299" s="1" t="s">
        <v>1920</v>
      </c>
      <c r="K299" s="130" t="s">
        <v>2959</v>
      </c>
      <c r="L299" s="131" t="s">
        <v>2398</v>
      </c>
    </row>
    <row r="300" spans="1:12" ht="12.75">
      <c r="A300" s="3">
        <v>44</v>
      </c>
      <c r="B300" s="3" t="s">
        <v>306</v>
      </c>
      <c r="C300" s="3" t="s">
        <v>307</v>
      </c>
      <c r="D300" s="3" t="s">
        <v>39</v>
      </c>
      <c r="E300" s="4">
        <v>26582</v>
      </c>
      <c r="F300" s="5" t="s">
        <v>308</v>
      </c>
      <c r="G300" s="5">
        <v>215</v>
      </c>
      <c r="H300" s="3" t="s">
        <v>309</v>
      </c>
      <c r="I300" s="6">
        <f>(veteráni!$M$1-E300)/365</f>
        <v>38.79178082191781</v>
      </c>
      <c r="J300" s="1" t="s">
        <v>1920</v>
      </c>
      <c r="K300" s="130" t="s">
        <v>2959</v>
      </c>
      <c r="L300" s="131" t="s">
        <v>2398</v>
      </c>
    </row>
    <row r="301" spans="1:12" ht="12.75">
      <c r="A301" s="3">
        <v>16</v>
      </c>
      <c r="B301" s="3" t="s">
        <v>355</v>
      </c>
      <c r="C301" s="3" t="s">
        <v>356</v>
      </c>
      <c r="D301" s="3" t="s">
        <v>17</v>
      </c>
      <c r="E301" s="4">
        <v>27416</v>
      </c>
      <c r="F301" s="5" t="s">
        <v>66</v>
      </c>
      <c r="G301" s="5">
        <v>210</v>
      </c>
      <c r="H301" s="3" t="s">
        <v>357</v>
      </c>
      <c r="I301" s="6">
        <f>(veteráni!$M$1-E301)/365</f>
        <v>36.50684931506849</v>
      </c>
      <c r="J301" s="1" t="s">
        <v>2387</v>
      </c>
      <c r="K301" s="130" t="s">
        <v>2959</v>
      </c>
      <c r="L301" s="131" t="s">
        <v>2860</v>
      </c>
    </row>
    <row r="302" spans="1:12" ht="12.75">
      <c r="A302" s="3">
        <v>11</v>
      </c>
      <c r="B302" s="3" t="s">
        <v>399</v>
      </c>
      <c r="C302" s="3" t="s">
        <v>400</v>
      </c>
      <c r="D302" s="3" t="s">
        <v>22</v>
      </c>
      <c r="E302" s="4">
        <v>26830</v>
      </c>
      <c r="F302" s="5" t="s">
        <v>40</v>
      </c>
      <c r="G302" s="5">
        <v>193</v>
      </c>
      <c r="H302" s="3" t="s">
        <v>401</v>
      </c>
      <c r="I302" s="6">
        <f>(veteráni!$M$1-E302)/365</f>
        <v>38.11232876712329</v>
      </c>
      <c r="J302" s="1" t="s">
        <v>2387</v>
      </c>
      <c r="K302" s="130" t="s">
        <v>2959</v>
      </c>
      <c r="L302" s="131" t="s">
        <v>2860</v>
      </c>
    </row>
    <row r="303" spans="1:12" ht="12.75">
      <c r="A303" s="3">
        <v>25</v>
      </c>
      <c r="B303" s="3" t="s">
        <v>424</v>
      </c>
      <c r="C303" s="3" t="s">
        <v>232</v>
      </c>
      <c r="D303" s="3" t="s">
        <v>22</v>
      </c>
      <c r="E303" s="4">
        <v>28513</v>
      </c>
      <c r="F303" s="5" t="s">
        <v>13</v>
      </c>
      <c r="G303" s="5">
        <v>178</v>
      </c>
      <c r="H303" s="3" t="s">
        <v>425</v>
      </c>
      <c r="I303" s="6">
        <f>(veteráni!$M$1-E303)/365</f>
        <v>33.5013698630137</v>
      </c>
      <c r="J303" s="1" t="s">
        <v>2387</v>
      </c>
      <c r="K303" s="130" t="s">
        <v>2959</v>
      </c>
      <c r="L303" s="131" t="s">
        <v>2860</v>
      </c>
    </row>
    <row r="304" spans="1:12" ht="12.75">
      <c r="A304" s="48"/>
      <c r="B304" s="39" t="s">
        <v>2100</v>
      </c>
      <c r="C304" s="39" t="s">
        <v>1287</v>
      </c>
      <c r="D304" s="39" t="s">
        <v>12</v>
      </c>
      <c r="E304" s="40">
        <v>27048</v>
      </c>
      <c r="F304" s="38" t="s">
        <v>155</v>
      </c>
      <c r="G304" s="38">
        <v>200</v>
      </c>
      <c r="H304" s="39" t="s">
        <v>2101</v>
      </c>
      <c r="I304" s="41">
        <f>(veteráni!$M$1-E304)/365</f>
        <v>37.515068493150686</v>
      </c>
      <c r="J304" s="1" t="s">
        <v>2053</v>
      </c>
      <c r="K304" s="130" t="s">
        <v>2959</v>
      </c>
      <c r="L304" s="131" t="s">
        <v>2806</v>
      </c>
    </row>
    <row r="305" spans="1:12" ht="12.75">
      <c r="A305" s="48"/>
      <c r="B305" s="39" t="s">
        <v>715</v>
      </c>
      <c r="C305" s="39" t="s">
        <v>80</v>
      </c>
      <c r="D305" s="39" t="s">
        <v>17</v>
      </c>
      <c r="E305" s="40">
        <v>30339</v>
      </c>
      <c r="F305" s="38" t="s">
        <v>70</v>
      </c>
      <c r="G305" s="38">
        <v>185</v>
      </c>
      <c r="H305" s="39" t="s">
        <v>2078</v>
      </c>
      <c r="I305" s="41">
        <f>(veteráni!$M$1-E305)/365</f>
        <v>28.4986301369863</v>
      </c>
      <c r="J305" s="1" t="s">
        <v>2053</v>
      </c>
      <c r="K305" s="130" t="s">
        <v>2959</v>
      </c>
      <c r="L305" s="131" t="s">
        <v>2806</v>
      </c>
    </row>
    <row r="306" spans="1:12" ht="12.75">
      <c r="A306" s="48">
        <v>7</v>
      </c>
      <c r="B306" s="39" t="s">
        <v>2079</v>
      </c>
      <c r="C306" s="39" t="s">
        <v>377</v>
      </c>
      <c r="D306" s="39" t="s">
        <v>39</v>
      </c>
      <c r="E306" s="40">
        <v>26907</v>
      </c>
      <c r="F306" s="38" t="s">
        <v>606</v>
      </c>
      <c r="G306" s="38" t="s">
        <v>207</v>
      </c>
      <c r="H306" s="39" t="s">
        <v>383</v>
      </c>
      <c r="I306" s="41">
        <f>(veteráni!$M$1-E306)/365</f>
        <v>37.9013698630137</v>
      </c>
      <c r="J306" s="1" t="s">
        <v>2053</v>
      </c>
      <c r="K306" s="130" t="s">
        <v>2959</v>
      </c>
      <c r="L306" s="131" t="s">
        <v>2806</v>
      </c>
    </row>
    <row r="307" spans="1:12" ht="12.75">
      <c r="A307" s="48">
        <v>10</v>
      </c>
      <c r="B307" s="39" t="s">
        <v>2085</v>
      </c>
      <c r="C307" s="39" t="s">
        <v>1069</v>
      </c>
      <c r="D307" s="39" t="s">
        <v>39</v>
      </c>
      <c r="E307" s="40">
        <v>28804</v>
      </c>
      <c r="F307" s="38" t="s">
        <v>651</v>
      </c>
      <c r="G307" s="38">
        <v>233</v>
      </c>
      <c r="H307" s="39" t="s">
        <v>1830</v>
      </c>
      <c r="I307" s="41">
        <f>(veteráni!$M$1-E307)/365</f>
        <v>32.704109589041096</v>
      </c>
      <c r="J307" s="1" t="s">
        <v>2053</v>
      </c>
      <c r="K307" s="130" t="s">
        <v>2959</v>
      </c>
      <c r="L307" s="131" t="s">
        <v>2806</v>
      </c>
    </row>
    <row r="308" spans="1:12" ht="12.75">
      <c r="A308" s="48">
        <v>56</v>
      </c>
      <c r="B308" s="39" t="s">
        <v>496</v>
      </c>
      <c r="C308" s="39" t="s">
        <v>497</v>
      </c>
      <c r="D308" s="39" t="s">
        <v>65</v>
      </c>
      <c r="E308" s="40">
        <v>25771</v>
      </c>
      <c r="F308" s="38" t="s">
        <v>27</v>
      </c>
      <c r="G308" s="38">
        <v>200</v>
      </c>
      <c r="H308" s="39" t="s">
        <v>200</v>
      </c>
      <c r="I308" s="41">
        <f>(veteráni!$M$1-E308)/365</f>
        <v>41.013698630136986</v>
      </c>
      <c r="J308" s="1" t="s">
        <v>2457</v>
      </c>
      <c r="K308" s="130" t="s">
        <v>2959</v>
      </c>
      <c r="L308" s="131" t="s">
        <v>2458</v>
      </c>
    </row>
    <row r="309" spans="1:12" ht="12.75">
      <c r="A309" s="48">
        <v>11</v>
      </c>
      <c r="B309" s="39" t="s">
        <v>527</v>
      </c>
      <c r="C309" s="39" t="s">
        <v>528</v>
      </c>
      <c r="D309" s="39" t="s">
        <v>17</v>
      </c>
      <c r="E309" s="40">
        <v>27793</v>
      </c>
      <c r="F309" s="38" t="s">
        <v>118</v>
      </c>
      <c r="G309" s="38">
        <v>200</v>
      </c>
      <c r="H309" s="39" t="s">
        <v>529</v>
      </c>
      <c r="I309" s="41">
        <f>(veteráni!$M$1-E309)/365</f>
        <v>35.47397260273973</v>
      </c>
      <c r="J309" s="1" t="s">
        <v>2433</v>
      </c>
      <c r="K309" s="130" t="s">
        <v>2959</v>
      </c>
      <c r="L309" s="131" t="s">
        <v>2866</v>
      </c>
    </row>
    <row r="310" spans="1:12" ht="12.75">
      <c r="A310" s="48">
        <v>60</v>
      </c>
      <c r="B310" s="39" t="s">
        <v>545</v>
      </c>
      <c r="C310" s="39" t="s">
        <v>321</v>
      </c>
      <c r="D310" s="39" t="s">
        <v>12</v>
      </c>
      <c r="E310" s="40">
        <v>29151</v>
      </c>
      <c r="F310" s="38" t="s">
        <v>40</v>
      </c>
      <c r="G310" s="38">
        <v>190</v>
      </c>
      <c r="H310" s="39" t="s">
        <v>546</v>
      </c>
      <c r="I310" s="41">
        <f>(veteráni!$M$1-E310)/365</f>
        <v>31.753424657534246</v>
      </c>
      <c r="J310" s="1" t="s">
        <v>2433</v>
      </c>
      <c r="K310" s="130" t="s">
        <v>2959</v>
      </c>
      <c r="L310" s="131" t="s">
        <v>2866</v>
      </c>
    </row>
    <row r="311" spans="1:12" ht="12.75">
      <c r="A311" s="48">
        <v>96</v>
      </c>
      <c r="B311" s="39" t="s">
        <v>564</v>
      </c>
      <c r="C311" s="39" t="s">
        <v>565</v>
      </c>
      <c r="D311" s="39" t="s">
        <v>12</v>
      </c>
      <c r="E311" s="40">
        <v>25921</v>
      </c>
      <c r="F311" s="38" t="s">
        <v>378</v>
      </c>
      <c r="G311" s="38" t="s">
        <v>566</v>
      </c>
      <c r="H311" s="39" t="s">
        <v>567</v>
      </c>
      <c r="I311" s="41">
        <f>(veteráni!$M$1-E311)/365</f>
        <v>40.602739726027394</v>
      </c>
      <c r="J311" s="1" t="s">
        <v>2433</v>
      </c>
      <c r="K311" s="130" t="s">
        <v>2959</v>
      </c>
      <c r="L311" s="131" t="s">
        <v>2866</v>
      </c>
    </row>
    <row r="312" spans="1:12" ht="12.75">
      <c r="A312" s="22">
        <v>39</v>
      </c>
      <c r="B312" t="s">
        <v>3148</v>
      </c>
      <c r="C312" s="3" t="s">
        <v>718</v>
      </c>
      <c r="D312" s="3" t="s">
        <v>17</v>
      </c>
      <c r="E312" s="4">
        <v>28878</v>
      </c>
      <c r="F312" s="5" t="s">
        <v>27</v>
      </c>
      <c r="G312" s="5">
        <v>215</v>
      </c>
      <c r="H312" s="3" t="s">
        <v>719</v>
      </c>
      <c r="I312" s="6">
        <f>(veteráni!$M$1-E312)/365</f>
        <v>32.5013698630137</v>
      </c>
      <c r="J312" s="1" t="s">
        <v>2375</v>
      </c>
      <c r="K312" s="130" t="s">
        <v>2959</v>
      </c>
      <c r="L312" s="131" t="s">
        <v>2376</v>
      </c>
    </row>
    <row r="313" spans="1:12" ht="12.75">
      <c r="A313" s="22">
        <v>55</v>
      </c>
      <c r="B313" s="22" t="s">
        <v>723</v>
      </c>
      <c r="C313" s="22" t="s">
        <v>724</v>
      </c>
      <c r="D313" s="22" t="s">
        <v>12</v>
      </c>
      <c r="E313" s="23">
        <v>28984</v>
      </c>
      <c r="F313" s="65" t="s">
        <v>279</v>
      </c>
      <c r="G313" s="24">
        <v>192</v>
      </c>
      <c r="H313" s="22" t="s">
        <v>725</v>
      </c>
      <c r="I313" s="11">
        <f>(veteráni!$M$1-E313)/365</f>
        <v>32.21095890410959</v>
      </c>
      <c r="J313" s="1" t="s">
        <v>2375</v>
      </c>
      <c r="K313" s="130" t="s">
        <v>2959</v>
      </c>
      <c r="L313" s="131" t="s">
        <v>2376</v>
      </c>
    </row>
    <row r="314" spans="1:12" ht="12.75">
      <c r="A314" s="22">
        <v>26</v>
      </c>
      <c r="B314" s="3" t="s">
        <v>751</v>
      </c>
      <c r="C314" s="3" t="s">
        <v>321</v>
      </c>
      <c r="D314" s="3" t="s">
        <v>54</v>
      </c>
      <c r="E314" s="4">
        <v>28989</v>
      </c>
      <c r="F314" s="5" t="s">
        <v>752</v>
      </c>
      <c r="G314" s="5">
        <v>191</v>
      </c>
      <c r="H314" s="3" t="s">
        <v>658</v>
      </c>
      <c r="I314" s="6">
        <f>(veteráni!$M$1-E314)/365</f>
        <v>32.1972602739726</v>
      </c>
      <c r="J314" s="1" t="s">
        <v>2375</v>
      </c>
      <c r="K314" s="130" t="s">
        <v>2959</v>
      </c>
      <c r="L314" s="131" t="s">
        <v>2376</v>
      </c>
    </row>
    <row r="315" spans="1:12" ht="12.75">
      <c r="A315" s="3">
        <v>5</v>
      </c>
      <c r="B315" s="3" t="s">
        <v>895</v>
      </c>
      <c r="C315" s="3" t="s">
        <v>896</v>
      </c>
      <c r="D315" s="3" t="s">
        <v>54</v>
      </c>
      <c r="E315" s="4">
        <v>27835</v>
      </c>
      <c r="F315" s="5" t="s">
        <v>374</v>
      </c>
      <c r="G315" s="5">
        <v>193</v>
      </c>
      <c r="H315" s="3" t="s">
        <v>897</v>
      </c>
      <c r="I315" s="6">
        <f>(veteráni!$M$1-E315)/365</f>
        <v>35.35890410958904</v>
      </c>
      <c r="J315" s="1" t="s">
        <v>2879</v>
      </c>
      <c r="K315" s="130" t="s">
        <v>2959</v>
      </c>
      <c r="L315" s="131" t="s">
        <v>2880</v>
      </c>
    </row>
    <row r="316" spans="1:12" ht="12.75">
      <c r="A316" s="3">
        <v>6</v>
      </c>
      <c r="B316" s="3" t="s">
        <v>917</v>
      </c>
      <c r="C316" s="3" t="s">
        <v>210</v>
      </c>
      <c r="D316" s="3" t="s">
        <v>39</v>
      </c>
      <c r="E316" s="4">
        <v>30131</v>
      </c>
      <c r="F316" s="5" t="s">
        <v>118</v>
      </c>
      <c r="G316" s="5">
        <v>205</v>
      </c>
      <c r="H316" s="3" t="s">
        <v>918</v>
      </c>
      <c r="I316" s="6">
        <f>(veteráni!$M$1-E316)/365</f>
        <v>29.068493150684933</v>
      </c>
      <c r="J316" s="1" t="s">
        <v>2879</v>
      </c>
      <c r="K316" s="130" t="s">
        <v>2959</v>
      </c>
      <c r="L316" s="131" t="s">
        <v>2880</v>
      </c>
    </row>
    <row r="317" spans="1:12" ht="12.75">
      <c r="A317" s="22">
        <v>51</v>
      </c>
      <c r="B317" s="22" t="s">
        <v>928</v>
      </c>
      <c r="C317" s="22" t="s">
        <v>929</v>
      </c>
      <c r="D317" s="22" t="s">
        <v>12</v>
      </c>
      <c r="E317" s="23">
        <v>32258</v>
      </c>
      <c r="F317" s="24" t="s">
        <v>27</v>
      </c>
      <c r="G317" s="24">
        <v>204</v>
      </c>
      <c r="H317" s="22" t="s">
        <v>930</v>
      </c>
      <c r="I317" s="6">
        <f>(veteráni!$M$1-E317)/365</f>
        <v>23.24109589041096</v>
      </c>
      <c r="J317" s="1" t="s">
        <v>2879</v>
      </c>
      <c r="K317" s="130" t="s">
        <v>2959</v>
      </c>
      <c r="L317" s="131" t="s">
        <v>2880</v>
      </c>
    </row>
    <row r="318" spans="1:12" ht="12.75">
      <c r="A318" s="3">
        <v>28</v>
      </c>
      <c r="B318" s="3" t="s">
        <v>947</v>
      </c>
      <c r="C318" s="3" t="s">
        <v>948</v>
      </c>
      <c r="D318" s="3" t="s">
        <v>22</v>
      </c>
      <c r="E318" s="4">
        <v>31544</v>
      </c>
      <c r="F318" s="5" t="s">
        <v>27</v>
      </c>
      <c r="G318" s="5">
        <v>189</v>
      </c>
      <c r="H318" s="3" t="s">
        <v>949</v>
      </c>
      <c r="I318" s="6">
        <f>(veteráni!$M$1-E318)/365</f>
        <v>25.197260273972603</v>
      </c>
      <c r="J318" s="1" t="s">
        <v>2879</v>
      </c>
      <c r="K318" s="130" t="s">
        <v>2959</v>
      </c>
      <c r="L318" s="131" t="s">
        <v>2880</v>
      </c>
    </row>
    <row r="319" spans="1:12" ht="12.75">
      <c r="A319" s="3">
        <v>31</v>
      </c>
      <c r="B319" s="3" t="s">
        <v>1074</v>
      </c>
      <c r="C319" s="3" t="s">
        <v>1075</v>
      </c>
      <c r="D319" s="3" t="s">
        <v>170</v>
      </c>
      <c r="E319" s="4">
        <v>30573</v>
      </c>
      <c r="F319" s="5" t="s">
        <v>70</v>
      </c>
      <c r="G319" s="5">
        <v>172</v>
      </c>
      <c r="H319" s="3" t="s">
        <v>256</v>
      </c>
      <c r="I319" s="13">
        <f>(veteráni!$M$1-E319)/365</f>
        <v>27.85753424657534</v>
      </c>
      <c r="J319" s="1" t="s">
        <v>1925</v>
      </c>
      <c r="K319" s="130" t="s">
        <v>2959</v>
      </c>
      <c r="L319" s="131" t="s">
        <v>2538</v>
      </c>
    </row>
    <row r="320" spans="1:12" ht="12.75">
      <c r="A320" s="3">
        <v>38</v>
      </c>
      <c r="B320" s="3" t="s">
        <v>1217</v>
      </c>
      <c r="C320" s="3" t="s">
        <v>128</v>
      </c>
      <c r="D320" s="3" t="s">
        <v>22</v>
      </c>
      <c r="E320" s="4">
        <v>27795</v>
      </c>
      <c r="F320" s="5" t="s">
        <v>51</v>
      </c>
      <c r="G320" s="5">
        <v>206</v>
      </c>
      <c r="H320" s="3" t="s">
        <v>1218</v>
      </c>
      <c r="I320" s="13">
        <f>(veteráni!$M$1-E320)/365</f>
        <v>35.46849315068493</v>
      </c>
      <c r="J320" s="1" t="s">
        <v>1932</v>
      </c>
      <c r="K320" s="130" t="s">
        <v>2959</v>
      </c>
      <c r="L320" s="131" t="s">
        <v>2523</v>
      </c>
    </row>
    <row r="321" spans="1:12" ht="12.75">
      <c r="A321" s="3"/>
      <c r="B321" s="3" t="s">
        <v>1263</v>
      </c>
      <c r="C321" s="3" t="s">
        <v>1264</v>
      </c>
      <c r="D321" s="3" t="s">
        <v>54</v>
      </c>
      <c r="E321" s="4">
        <v>27801</v>
      </c>
      <c r="F321" s="5" t="s">
        <v>135</v>
      </c>
      <c r="G321" s="5">
        <v>220</v>
      </c>
      <c r="H321" s="3" t="s">
        <v>1265</v>
      </c>
      <c r="I321" s="13">
        <f>(veteráni!$M$1-E321)/365</f>
        <v>35.45205479452055</v>
      </c>
      <c r="J321" s="1" t="s">
        <v>1932</v>
      </c>
      <c r="K321" s="130" t="s">
        <v>2959</v>
      </c>
      <c r="L321" s="131" t="s">
        <v>2523</v>
      </c>
    </row>
    <row r="322" spans="1:12" ht="12.75">
      <c r="A322" s="3">
        <v>2</v>
      </c>
      <c r="B322" s="3" t="s">
        <v>1291</v>
      </c>
      <c r="C322" s="3" t="s">
        <v>1292</v>
      </c>
      <c r="D322" s="3" t="s">
        <v>170</v>
      </c>
      <c r="E322" s="4">
        <v>30655</v>
      </c>
      <c r="F322" s="5" t="s">
        <v>105</v>
      </c>
      <c r="G322" s="5">
        <v>176</v>
      </c>
      <c r="H322" s="3" t="s">
        <v>859</v>
      </c>
      <c r="I322" s="13">
        <f>(veteráni!$M$1-E322)/365</f>
        <v>27.632876712328766</v>
      </c>
      <c r="J322" s="1" t="s">
        <v>1932</v>
      </c>
      <c r="K322" s="130" t="s">
        <v>2959</v>
      </c>
      <c r="L322" s="131" t="s">
        <v>2523</v>
      </c>
    </row>
    <row r="323" spans="1:12" ht="12.75">
      <c r="A323" s="3">
        <v>1</v>
      </c>
      <c r="B323" s="3" t="s">
        <v>1293</v>
      </c>
      <c r="C323" s="3" t="s">
        <v>232</v>
      </c>
      <c r="D323" s="3" t="s">
        <v>170</v>
      </c>
      <c r="E323" s="4">
        <v>27739</v>
      </c>
      <c r="F323" s="5" t="s">
        <v>206</v>
      </c>
      <c r="G323" s="5" t="s">
        <v>1294</v>
      </c>
      <c r="H323" s="3" t="s">
        <v>1295</v>
      </c>
      <c r="I323" s="13">
        <f>(veteráni!$M$1-E323)/365</f>
        <v>35.62191780821918</v>
      </c>
      <c r="J323" s="1" t="s">
        <v>1932</v>
      </c>
      <c r="K323" s="130" t="s">
        <v>2959</v>
      </c>
      <c r="L323" s="131" t="s">
        <v>2523</v>
      </c>
    </row>
    <row r="324" spans="1:12" ht="12.75">
      <c r="A324" s="3">
        <v>39</v>
      </c>
      <c r="B324" s="3" t="s">
        <v>1348</v>
      </c>
      <c r="C324" s="3" t="s">
        <v>1349</v>
      </c>
      <c r="D324" s="3" t="s">
        <v>22</v>
      </c>
      <c r="E324" s="4">
        <v>28233</v>
      </c>
      <c r="F324" s="5" t="s">
        <v>81</v>
      </c>
      <c r="G324" s="5">
        <v>210</v>
      </c>
      <c r="H324" s="3" t="s">
        <v>1350</v>
      </c>
      <c r="I324" s="13">
        <f>(veteráni!$M$1-E324)/365</f>
        <v>34.26849315068493</v>
      </c>
      <c r="J324" s="1" t="s">
        <v>1929</v>
      </c>
      <c r="K324" s="130" t="s">
        <v>2959</v>
      </c>
      <c r="L324" s="131" t="s">
        <v>2394</v>
      </c>
    </row>
    <row r="325" spans="1:12" ht="12.75">
      <c r="A325" s="3">
        <v>24</v>
      </c>
      <c r="B325" s="3" t="s">
        <v>1510</v>
      </c>
      <c r="C325" s="3" t="s">
        <v>1511</v>
      </c>
      <c r="D325" s="3" t="s">
        <v>17</v>
      </c>
      <c r="E325" s="4">
        <v>26829</v>
      </c>
      <c r="F325" s="5" t="s">
        <v>236</v>
      </c>
      <c r="G325" s="5">
        <v>185</v>
      </c>
      <c r="H325" s="3" t="s">
        <v>542</v>
      </c>
      <c r="I325" s="13">
        <f>(veteráni!$M$1-E325)/365</f>
        <v>38.11506849315069</v>
      </c>
      <c r="J325" s="1" t="s">
        <v>2424</v>
      </c>
      <c r="K325" s="130" t="s">
        <v>2959</v>
      </c>
      <c r="L325" s="131" t="s">
        <v>2774</v>
      </c>
    </row>
    <row r="326" spans="1:12" ht="12.75">
      <c r="A326" s="3">
        <v>32</v>
      </c>
      <c r="B326" s="3" t="s">
        <v>1524</v>
      </c>
      <c r="C326" s="3" t="s">
        <v>1525</v>
      </c>
      <c r="D326" s="3" t="s">
        <v>54</v>
      </c>
      <c r="E326" s="4">
        <v>27585</v>
      </c>
      <c r="F326" s="5" t="s">
        <v>27</v>
      </c>
      <c r="G326" s="5">
        <v>201</v>
      </c>
      <c r="H326" s="3" t="s">
        <v>445</v>
      </c>
      <c r="I326" s="13">
        <f>(veteráni!$M$1-E326)/365</f>
        <v>36.04383561643836</v>
      </c>
      <c r="J326" s="1" t="s">
        <v>2424</v>
      </c>
      <c r="K326" s="130" t="s">
        <v>2959</v>
      </c>
      <c r="L326" s="131" t="s">
        <v>2774</v>
      </c>
    </row>
    <row r="327" spans="1:12" ht="12.75">
      <c r="A327" s="22">
        <v>21</v>
      </c>
      <c r="B327" s="22" t="s">
        <v>1591</v>
      </c>
      <c r="C327" s="22" t="s">
        <v>1592</v>
      </c>
      <c r="D327" s="22" t="s">
        <v>54</v>
      </c>
      <c r="E327" s="67">
        <v>28986</v>
      </c>
      <c r="F327" s="68" t="s">
        <v>1593</v>
      </c>
      <c r="G327" s="68">
        <v>205</v>
      </c>
      <c r="H327" s="33" t="s">
        <v>1594</v>
      </c>
      <c r="I327" s="11">
        <f>(veteráni!$M$1-E327)/365</f>
        <v>32.205479452054796</v>
      </c>
      <c r="J327" s="1" t="s">
        <v>2406</v>
      </c>
      <c r="K327" s="130" t="s">
        <v>2959</v>
      </c>
      <c r="L327" s="131" t="s">
        <v>2407</v>
      </c>
    </row>
    <row r="328" spans="1:12" ht="12.75">
      <c r="A328" s="22">
        <v>18</v>
      </c>
      <c r="B328" s="22" t="s">
        <v>1637</v>
      </c>
      <c r="C328" s="22" t="s">
        <v>1638</v>
      </c>
      <c r="D328" s="22" t="s">
        <v>12</v>
      </c>
      <c r="E328" s="67">
        <v>27915</v>
      </c>
      <c r="F328" s="68" t="s">
        <v>139</v>
      </c>
      <c r="G328" s="68">
        <v>225</v>
      </c>
      <c r="H328" s="33" t="s">
        <v>1639</v>
      </c>
      <c r="I328" s="11">
        <f>(veteráni!$M$1-E328)/365</f>
        <v>35.13972602739726</v>
      </c>
      <c r="J328" s="1" t="s">
        <v>2406</v>
      </c>
      <c r="K328" s="130" t="s">
        <v>2959</v>
      </c>
      <c r="L328" s="131" t="s">
        <v>2407</v>
      </c>
    </row>
    <row r="329" spans="1:12" ht="12.75">
      <c r="A329" s="22">
        <v>64</v>
      </c>
      <c r="B329" s="22" t="s">
        <v>1665</v>
      </c>
      <c r="C329" s="22" t="s">
        <v>1666</v>
      </c>
      <c r="D329" s="22" t="s">
        <v>54</v>
      </c>
      <c r="E329" s="67">
        <v>28047</v>
      </c>
      <c r="F329" s="68" t="s">
        <v>155</v>
      </c>
      <c r="G329" s="68">
        <v>203</v>
      </c>
      <c r="H329" s="33" t="s">
        <v>1667</v>
      </c>
      <c r="I329" s="11">
        <f>(veteráni!$M$1-E329)/365</f>
        <v>34.778082191780825</v>
      </c>
      <c r="J329" s="1" t="s">
        <v>2406</v>
      </c>
      <c r="K329" s="130" t="s">
        <v>2959</v>
      </c>
      <c r="L329" s="131" t="s">
        <v>2407</v>
      </c>
    </row>
    <row r="330" spans="1:12" ht="12.75">
      <c r="A330" s="22">
        <v>12</v>
      </c>
      <c r="B330" s="22" t="s">
        <v>1793</v>
      </c>
      <c r="C330" s="22" t="s">
        <v>1794</v>
      </c>
      <c r="D330" s="22" t="s">
        <v>12</v>
      </c>
      <c r="E330" s="67">
        <v>25977</v>
      </c>
      <c r="F330" s="68" t="s">
        <v>77</v>
      </c>
      <c r="G330" s="68">
        <v>206</v>
      </c>
      <c r="H330" s="33" t="s">
        <v>1795</v>
      </c>
      <c r="I330" s="11">
        <f>(veteráni!$M$1-E330)/365</f>
        <v>40.44931506849315</v>
      </c>
      <c r="J330" s="1" t="s">
        <v>2416</v>
      </c>
      <c r="K330" s="130" t="s">
        <v>2959</v>
      </c>
      <c r="L330" s="131" t="s">
        <v>2417</v>
      </c>
    </row>
    <row r="331" spans="1:12" ht="12.75">
      <c r="A331" s="22">
        <v>19</v>
      </c>
      <c r="B331" s="22" t="s">
        <v>1798</v>
      </c>
      <c r="C331" s="22" t="s">
        <v>1799</v>
      </c>
      <c r="D331" s="22" t="s">
        <v>22</v>
      </c>
      <c r="E331" s="67">
        <v>27468</v>
      </c>
      <c r="F331" s="68" t="s">
        <v>44</v>
      </c>
      <c r="G331" s="68">
        <v>178</v>
      </c>
      <c r="H331" s="33" t="s">
        <v>1800</v>
      </c>
      <c r="I331" s="11">
        <f>(veteráni!$M$1-E331)/365</f>
        <v>36.364383561643834</v>
      </c>
      <c r="J331" s="1" t="s">
        <v>2416</v>
      </c>
      <c r="K331" s="130" t="s">
        <v>2959</v>
      </c>
      <c r="L331" s="131" t="s">
        <v>2417</v>
      </c>
    </row>
    <row r="332" spans="1:12" ht="12.75">
      <c r="A332" s="3">
        <v>39</v>
      </c>
      <c r="B332" s="3" t="s">
        <v>1825</v>
      </c>
      <c r="C332" s="3" t="s">
        <v>1369</v>
      </c>
      <c r="D332" s="3" t="s">
        <v>54</v>
      </c>
      <c r="E332" s="4">
        <v>28808</v>
      </c>
      <c r="F332" s="5" t="s">
        <v>118</v>
      </c>
      <c r="G332" s="5">
        <v>215</v>
      </c>
      <c r="H332" s="3" t="s">
        <v>1826</v>
      </c>
      <c r="I332" s="6">
        <f>(veteráni!$M$1-E332)/365</f>
        <v>32.69315068493151</v>
      </c>
      <c r="J332" s="1" t="s">
        <v>2371</v>
      </c>
      <c r="K332" s="130" t="s">
        <v>2959</v>
      </c>
      <c r="L332" s="131" t="s">
        <v>2906</v>
      </c>
    </row>
    <row r="333" spans="1:12" ht="12.75">
      <c r="A333" s="3">
        <v>11</v>
      </c>
      <c r="B333" s="3" t="s">
        <v>1894</v>
      </c>
      <c r="C333" s="3" t="s">
        <v>1895</v>
      </c>
      <c r="D333" s="3" t="s">
        <v>54</v>
      </c>
      <c r="E333" s="4">
        <v>27857</v>
      </c>
      <c r="F333" s="5" t="s">
        <v>135</v>
      </c>
      <c r="G333" s="5">
        <v>204</v>
      </c>
      <c r="H333" s="3" t="s">
        <v>1896</v>
      </c>
      <c r="I333" s="6">
        <f>(veteráni!$M$1-E333)/365</f>
        <v>35.298630136986304</v>
      </c>
      <c r="J333" s="1" t="s">
        <v>2371</v>
      </c>
      <c r="K333" s="130" t="s">
        <v>2959</v>
      </c>
      <c r="L333" s="131" t="s">
        <v>2906</v>
      </c>
    </row>
    <row r="334" spans="1:12" ht="12.75">
      <c r="A334" s="3">
        <v>92</v>
      </c>
      <c r="B334" s="3" t="s">
        <v>1898</v>
      </c>
      <c r="C334" s="3" t="s">
        <v>489</v>
      </c>
      <c r="D334" s="3" t="s">
        <v>12</v>
      </c>
      <c r="E334" s="4">
        <v>27158</v>
      </c>
      <c r="F334" s="5" t="s">
        <v>27</v>
      </c>
      <c r="G334" s="5">
        <v>190</v>
      </c>
      <c r="H334" s="3" t="s">
        <v>122</v>
      </c>
      <c r="I334" s="6">
        <f>(veteráni!$M$1-E334)/365</f>
        <v>37.21369863013699</v>
      </c>
      <c r="J334" s="1" t="s">
        <v>2371</v>
      </c>
      <c r="K334" s="130" t="s">
        <v>2959</v>
      </c>
      <c r="L334" s="131" t="s">
        <v>2906</v>
      </c>
    </row>
    <row r="335" spans="1:12" ht="12.75">
      <c r="A335" s="84">
        <v>34</v>
      </c>
      <c r="B335" s="22" t="s">
        <v>1910</v>
      </c>
      <c r="C335" s="22" t="s">
        <v>196</v>
      </c>
      <c r="D335" s="22" t="s">
        <v>170</v>
      </c>
      <c r="E335" s="23">
        <v>28516</v>
      </c>
      <c r="F335" s="24" t="s">
        <v>131</v>
      </c>
      <c r="G335" s="24">
        <v>176</v>
      </c>
      <c r="H335" s="22" t="s">
        <v>208</v>
      </c>
      <c r="I335" s="11">
        <f>(veteráni!$M$1-E335)/365</f>
        <v>33.49315068493151</v>
      </c>
      <c r="J335" s="1" t="s">
        <v>2371</v>
      </c>
      <c r="K335" s="130" t="s">
        <v>2959</v>
      </c>
      <c r="L335" s="131" t="s">
        <v>2906</v>
      </c>
    </row>
    <row r="336" spans="1:12" ht="12.75">
      <c r="A336" s="84">
        <v>24</v>
      </c>
      <c r="B336" s="22" t="s">
        <v>1943</v>
      </c>
      <c r="C336" s="22" t="s">
        <v>21</v>
      </c>
      <c r="D336" s="22" t="s">
        <v>54</v>
      </c>
      <c r="E336" s="23">
        <v>27561</v>
      </c>
      <c r="F336" s="24" t="s">
        <v>1944</v>
      </c>
      <c r="G336" s="24">
        <v>238</v>
      </c>
      <c r="H336" s="22" t="s">
        <v>1945</v>
      </c>
      <c r="I336" s="11">
        <f>(veteráni!$M$1-E336)/365</f>
        <v>36.10958904109589</v>
      </c>
      <c r="J336" s="1" t="s">
        <v>1929</v>
      </c>
      <c r="K336" s="130" t="s">
        <v>2959</v>
      </c>
      <c r="L336" s="131" t="s">
        <v>2394</v>
      </c>
    </row>
    <row r="337" spans="1:12" ht="12.75">
      <c r="A337" s="84">
        <v>30</v>
      </c>
      <c r="B337" s="22" t="s">
        <v>1626</v>
      </c>
      <c r="C337" s="22" t="s">
        <v>459</v>
      </c>
      <c r="D337" s="22" t="s">
        <v>170</v>
      </c>
      <c r="E337" s="23">
        <v>31932</v>
      </c>
      <c r="F337" s="24" t="s">
        <v>279</v>
      </c>
      <c r="G337" s="24">
        <v>197</v>
      </c>
      <c r="H337" s="22" t="s">
        <v>1948</v>
      </c>
      <c r="I337" s="11">
        <f>(veteráni!$M$1-E337)/365</f>
        <v>24.134246575342466</v>
      </c>
      <c r="J337" s="1" t="s">
        <v>1929</v>
      </c>
      <c r="K337" s="130" t="s">
        <v>2959</v>
      </c>
      <c r="L337" s="131" t="s">
        <v>2394</v>
      </c>
    </row>
    <row r="338" spans="1:12" ht="12.75">
      <c r="A338" s="84">
        <v>25</v>
      </c>
      <c r="B338" s="22" t="s">
        <v>1949</v>
      </c>
      <c r="C338" s="22" t="s">
        <v>594</v>
      </c>
      <c r="D338" s="22" t="s">
        <v>22</v>
      </c>
      <c r="E338" s="23">
        <v>26266</v>
      </c>
      <c r="F338" s="24" t="s">
        <v>752</v>
      </c>
      <c r="G338" s="24">
        <v>210</v>
      </c>
      <c r="H338" s="22" t="s">
        <v>524</v>
      </c>
      <c r="I338" s="11">
        <f>(veteráni!$M$1-E338)/365</f>
        <v>39.657534246575345</v>
      </c>
      <c r="J338" s="1" t="s">
        <v>1932</v>
      </c>
      <c r="K338" s="130" t="s">
        <v>2959</v>
      </c>
      <c r="L338" s="131" t="s">
        <v>2523</v>
      </c>
    </row>
    <row r="339" spans="1:12" ht="12.75">
      <c r="A339" s="84">
        <v>15</v>
      </c>
      <c r="B339" s="22" t="s">
        <v>1626</v>
      </c>
      <c r="C339" s="22" t="s">
        <v>2026</v>
      </c>
      <c r="D339" s="22" t="s">
        <v>12</v>
      </c>
      <c r="E339" s="23">
        <v>27441</v>
      </c>
      <c r="F339" s="24" t="s">
        <v>729</v>
      </c>
      <c r="G339" s="24">
        <v>180</v>
      </c>
      <c r="H339" s="22" t="s">
        <v>2027</v>
      </c>
      <c r="I339" s="11">
        <f>(veteráni!$M$1-E339)/365</f>
        <v>36.43835616438356</v>
      </c>
      <c r="J339" s="1" t="s">
        <v>1990</v>
      </c>
      <c r="K339" s="130" t="s">
        <v>2959</v>
      </c>
      <c r="L339" s="131" t="s">
        <v>2410</v>
      </c>
    </row>
    <row r="340" spans="1:12" ht="12.75">
      <c r="A340" s="84">
        <v>4</v>
      </c>
      <c r="B340" s="22" t="s">
        <v>2040</v>
      </c>
      <c r="C340" s="22" t="s">
        <v>1382</v>
      </c>
      <c r="D340" s="22" t="s">
        <v>65</v>
      </c>
      <c r="E340" s="23">
        <v>26681</v>
      </c>
      <c r="F340" s="24" t="s">
        <v>105</v>
      </c>
      <c r="G340" s="24">
        <v>225</v>
      </c>
      <c r="H340" s="22" t="s">
        <v>1656</v>
      </c>
      <c r="I340" s="11">
        <f>(veteráni!$M$1-E340)/365</f>
        <v>38.52054794520548</v>
      </c>
      <c r="J340" s="1" t="s">
        <v>1990</v>
      </c>
      <c r="K340" s="130" t="s">
        <v>2959</v>
      </c>
      <c r="L340" s="131" t="s">
        <v>2410</v>
      </c>
    </row>
    <row r="341" spans="1:12" ht="12.75">
      <c r="A341" s="84">
        <v>29</v>
      </c>
      <c r="B341" s="22" t="s">
        <v>2043</v>
      </c>
      <c r="C341" s="22" t="s">
        <v>2044</v>
      </c>
      <c r="D341" s="22" t="s">
        <v>39</v>
      </c>
      <c r="E341" s="23">
        <v>27445</v>
      </c>
      <c r="F341" s="24" t="s">
        <v>105</v>
      </c>
      <c r="G341" s="24">
        <v>229</v>
      </c>
      <c r="H341" s="22" t="s">
        <v>2045</v>
      </c>
      <c r="I341" s="11">
        <f>(veteráni!$M$1-E341)/365</f>
        <v>36.42739726027397</v>
      </c>
      <c r="J341" s="1" t="s">
        <v>1990</v>
      </c>
      <c r="K341" s="130" t="s">
        <v>2959</v>
      </c>
      <c r="L341" s="131" t="s">
        <v>2410</v>
      </c>
    </row>
    <row r="342" spans="1:12" ht="12.75">
      <c r="A342" s="84">
        <v>7</v>
      </c>
      <c r="B342" s="22" t="s">
        <v>972</v>
      </c>
      <c r="C342" s="22" t="s">
        <v>315</v>
      </c>
      <c r="D342" s="22" t="s">
        <v>22</v>
      </c>
      <c r="E342" s="23">
        <v>26746</v>
      </c>
      <c r="F342" s="24" t="s">
        <v>40</v>
      </c>
      <c r="G342" s="24">
        <v>188</v>
      </c>
      <c r="H342" s="22" t="s">
        <v>122</v>
      </c>
      <c r="I342" s="11">
        <f>(veteráni!$M$1-E342)/365</f>
        <v>38.342465753424655</v>
      </c>
      <c r="J342" s="1" t="s">
        <v>2111</v>
      </c>
      <c r="K342" s="130" t="s">
        <v>2959</v>
      </c>
      <c r="L342" s="131" t="s">
        <v>2499</v>
      </c>
    </row>
    <row r="343" spans="1:12" ht="12.75">
      <c r="A343" s="84">
        <v>3</v>
      </c>
      <c r="B343" s="22" t="s">
        <v>2017</v>
      </c>
      <c r="C343" s="22" t="s">
        <v>2115</v>
      </c>
      <c r="D343" s="22" t="s">
        <v>65</v>
      </c>
      <c r="E343" s="23">
        <v>25547</v>
      </c>
      <c r="F343" s="24" t="s">
        <v>66</v>
      </c>
      <c r="G343" s="24">
        <v>215</v>
      </c>
      <c r="H343" s="22" t="s">
        <v>1923</v>
      </c>
      <c r="I343" s="11">
        <f>(veteráni!$M$1-E343)/365</f>
        <v>41.62739726027397</v>
      </c>
      <c r="J343" s="1" t="s">
        <v>2111</v>
      </c>
      <c r="K343" s="130" t="s">
        <v>2959</v>
      </c>
      <c r="L343" s="131" t="s">
        <v>2499</v>
      </c>
    </row>
    <row r="344" spans="1:12" ht="12.75">
      <c r="A344" s="3">
        <v>28</v>
      </c>
      <c r="B344" s="3" t="s">
        <v>2156</v>
      </c>
      <c r="C344" s="3" t="s">
        <v>205</v>
      </c>
      <c r="D344" s="3" t="s">
        <v>170</v>
      </c>
      <c r="E344" s="4">
        <v>30965</v>
      </c>
      <c r="F344" s="5" t="s">
        <v>548</v>
      </c>
      <c r="G344" s="5">
        <v>187</v>
      </c>
      <c r="H344" s="3" t="s">
        <v>2157</v>
      </c>
      <c r="I344" s="6">
        <f>(veteráni!$M$1-E344)/365</f>
        <v>26.783561643835615</v>
      </c>
      <c r="J344" s="1" t="s">
        <v>2111</v>
      </c>
      <c r="K344" s="130" t="s">
        <v>2959</v>
      </c>
      <c r="L344" s="131" t="s">
        <v>2499</v>
      </c>
    </row>
    <row r="345" spans="1:12" ht="12.75">
      <c r="A345" s="3">
        <v>38</v>
      </c>
      <c r="B345" s="25" t="s">
        <v>2158</v>
      </c>
      <c r="C345" s="25" t="s">
        <v>251</v>
      </c>
      <c r="D345" s="25" t="s">
        <v>170</v>
      </c>
      <c r="E345" s="26">
        <v>28528</v>
      </c>
      <c r="F345" s="27" t="s">
        <v>118</v>
      </c>
      <c r="G345" s="27">
        <v>188</v>
      </c>
      <c r="H345" s="25" t="s">
        <v>934</v>
      </c>
      <c r="I345" s="6">
        <f>(veteráni!$M$1-E345)/365</f>
        <v>33.46027397260274</v>
      </c>
      <c r="J345" s="1" t="s">
        <v>2111</v>
      </c>
      <c r="K345" s="130" t="s">
        <v>2959</v>
      </c>
      <c r="L345" s="131" t="s">
        <v>2499</v>
      </c>
    </row>
    <row r="346" spans="1:12" ht="12.75">
      <c r="A346" s="3">
        <v>8</v>
      </c>
      <c r="B346" s="3" t="s">
        <v>2227</v>
      </c>
      <c r="C346" s="3" t="s">
        <v>735</v>
      </c>
      <c r="D346" s="3" t="s">
        <v>12</v>
      </c>
      <c r="E346" s="4">
        <v>28994</v>
      </c>
      <c r="F346" s="5" t="s">
        <v>703</v>
      </c>
      <c r="G346" s="5" t="s">
        <v>2228</v>
      </c>
      <c r="H346" s="3" t="s">
        <v>2229</v>
      </c>
      <c r="I346" s="6">
        <f>(veteráni!$M$1-E346)/365</f>
        <v>32.18356164383562</v>
      </c>
      <c r="J346" s="1" t="s">
        <v>2226</v>
      </c>
      <c r="K346" s="130" t="s">
        <v>2959</v>
      </c>
      <c r="L346" s="131" t="s">
        <v>2576</v>
      </c>
    </row>
    <row r="347" spans="1:12" ht="12.75">
      <c r="A347" s="3">
        <v>2</v>
      </c>
      <c r="B347" s="3" t="s">
        <v>2235</v>
      </c>
      <c r="C347" s="3" t="s">
        <v>338</v>
      </c>
      <c r="D347" s="3" t="s">
        <v>12</v>
      </c>
      <c r="E347" s="4">
        <v>28596</v>
      </c>
      <c r="F347" s="5" t="s">
        <v>105</v>
      </c>
      <c r="G347" s="5">
        <v>195</v>
      </c>
      <c r="H347" s="3" t="s">
        <v>2236</v>
      </c>
      <c r="I347" s="6">
        <f>(veteráni!$M$1-E347)/365</f>
        <v>33.273972602739725</v>
      </c>
      <c r="J347" s="1" t="s">
        <v>2226</v>
      </c>
      <c r="K347" s="130" t="s">
        <v>2959</v>
      </c>
      <c r="L347" s="131" t="s">
        <v>2576</v>
      </c>
    </row>
    <row r="348" spans="1:12" ht="12.75">
      <c r="A348" s="3">
        <v>3</v>
      </c>
      <c r="B348" s="3" t="s">
        <v>667</v>
      </c>
      <c r="C348" s="3" t="s">
        <v>594</v>
      </c>
      <c r="D348" s="3" t="s">
        <v>39</v>
      </c>
      <c r="E348" s="4">
        <v>28947</v>
      </c>
      <c r="F348" s="5" t="s">
        <v>762</v>
      </c>
      <c r="G348" s="5">
        <v>210</v>
      </c>
      <c r="H348" s="3" t="s">
        <v>956</v>
      </c>
      <c r="I348" s="6">
        <f>(veteráni!$M$1-E348)/365</f>
        <v>32.31232876712329</v>
      </c>
      <c r="J348" s="1" t="s">
        <v>2226</v>
      </c>
      <c r="K348" s="130" t="s">
        <v>2959</v>
      </c>
      <c r="L348" s="131" t="s">
        <v>2576</v>
      </c>
    </row>
    <row r="349" spans="1:12" ht="12.75">
      <c r="A349" s="3">
        <v>17</v>
      </c>
      <c r="B349" s="3" t="s">
        <v>2287</v>
      </c>
      <c r="C349" s="3" t="s">
        <v>2288</v>
      </c>
      <c r="D349" s="3" t="s">
        <v>65</v>
      </c>
      <c r="E349" s="4">
        <v>28875</v>
      </c>
      <c r="F349" s="5" t="s">
        <v>534</v>
      </c>
      <c r="G349" s="5">
        <v>226</v>
      </c>
      <c r="H349" s="3" t="s">
        <v>2289</v>
      </c>
      <c r="I349" s="6">
        <f>(veteráni!$M$1-E349)/365</f>
        <v>32.50958904109589</v>
      </c>
      <c r="J349" s="1" t="s">
        <v>2226</v>
      </c>
      <c r="K349" s="130" t="s">
        <v>2959</v>
      </c>
      <c r="L349" s="131" t="s">
        <v>2576</v>
      </c>
    </row>
    <row r="350" spans="1:12" ht="12.75">
      <c r="A350" s="48">
        <v>22</v>
      </c>
      <c r="B350" s="48" t="s">
        <v>2308</v>
      </c>
      <c r="C350" s="48" t="s">
        <v>1223</v>
      </c>
      <c r="D350" s="48" t="s">
        <v>170</v>
      </c>
      <c r="E350" s="71">
        <v>30912</v>
      </c>
      <c r="F350" s="72" t="s">
        <v>288</v>
      </c>
      <c r="G350" s="72">
        <v>167</v>
      </c>
      <c r="H350" s="48" t="s">
        <v>2309</v>
      </c>
      <c r="I350" s="85">
        <f>(veteráni!$M$1-E350)/365</f>
        <v>26.92876712328767</v>
      </c>
      <c r="J350" s="1" t="s">
        <v>2226</v>
      </c>
      <c r="K350" s="130" t="s">
        <v>2959</v>
      </c>
      <c r="L350" s="131" t="s">
        <v>2576</v>
      </c>
    </row>
    <row r="351" spans="1:12" ht="12.75">
      <c r="A351" s="39">
        <v>35</v>
      </c>
      <c r="B351" t="s">
        <v>2312</v>
      </c>
      <c r="C351" t="s">
        <v>2313</v>
      </c>
      <c r="D351" t="s">
        <v>170</v>
      </c>
      <c r="E351" s="37">
        <v>29023</v>
      </c>
      <c r="F351" s="38" t="s">
        <v>27</v>
      </c>
      <c r="G351" s="38">
        <v>191</v>
      </c>
      <c r="H351" s="39" t="s">
        <v>820</v>
      </c>
      <c r="I351" s="13">
        <f>(veteráni!$M$1-E351)/365</f>
        <v>32.104109589041094</v>
      </c>
      <c r="J351" s="1" t="s">
        <v>1920</v>
      </c>
      <c r="K351" s="130" t="s">
        <v>2959</v>
      </c>
      <c r="L351" s="131" t="s">
        <v>2398</v>
      </c>
    </row>
    <row r="352" spans="1:12" ht="12.75">
      <c r="A352" s="39">
        <v>33</v>
      </c>
      <c r="B352" t="s">
        <v>2354</v>
      </c>
      <c r="C352" t="s">
        <v>2355</v>
      </c>
      <c r="D352" t="s">
        <v>792</v>
      </c>
      <c r="E352" s="37">
        <v>27253</v>
      </c>
      <c r="F352" s="38" t="s">
        <v>537</v>
      </c>
      <c r="G352" s="38" t="s">
        <v>207</v>
      </c>
      <c r="H352" s="39" t="s">
        <v>2356</v>
      </c>
      <c r="I352" s="13">
        <f>(veteráni!$M$1-E352)/365</f>
        <v>36.95342465753425</v>
      </c>
      <c r="J352" s="1" t="s">
        <v>1935</v>
      </c>
      <c r="K352" s="130" t="s">
        <v>2959</v>
      </c>
      <c r="L352" s="131" t="s">
        <v>2421</v>
      </c>
    </row>
    <row r="353" spans="1:12" ht="12.75">
      <c r="A353" s="39">
        <v>24</v>
      </c>
      <c r="B353" t="s">
        <v>1578</v>
      </c>
      <c r="C353" t="s">
        <v>1487</v>
      </c>
      <c r="D353" t="s">
        <v>12</v>
      </c>
      <c r="E353" s="37">
        <v>26077</v>
      </c>
      <c r="F353" s="38" t="s">
        <v>40</v>
      </c>
      <c r="G353" s="38">
        <v>190</v>
      </c>
      <c r="H353" s="39" t="s">
        <v>524</v>
      </c>
      <c r="I353" s="13">
        <f>(veteráni!$M$1-E353)/365</f>
        <v>40.175342465753424</v>
      </c>
      <c r="J353" s="1" t="s">
        <v>2380</v>
      </c>
      <c r="K353" s="130" t="s">
        <v>2959</v>
      </c>
      <c r="L353" s="131" t="s">
        <v>2382</v>
      </c>
    </row>
    <row r="354" spans="1:12" ht="12.75">
      <c r="A354" s="22">
        <v>3</v>
      </c>
      <c r="B354" s="22" t="s">
        <v>1740</v>
      </c>
      <c r="C354" s="22" t="s">
        <v>1741</v>
      </c>
      <c r="D354" s="22" t="s">
        <v>39</v>
      </c>
      <c r="E354" s="23">
        <v>27944</v>
      </c>
      <c r="F354" s="24" t="s">
        <v>883</v>
      </c>
      <c r="G354" s="24">
        <v>221</v>
      </c>
      <c r="H354" s="22" t="s">
        <v>1742</v>
      </c>
      <c r="I354" s="11">
        <f>(veteráni!$M$1-E354)/365</f>
        <v>35.06027397260274</v>
      </c>
      <c r="J354" s="130" t="s">
        <v>2416</v>
      </c>
      <c r="K354" s="130" t="s">
        <v>2959</v>
      </c>
      <c r="L354" s="131" t="s">
        <v>2417</v>
      </c>
    </row>
    <row r="355" spans="1:12" ht="12.75">
      <c r="A355" s="22">
        <v>24</v>
      </c>
      <c r="B355" s="22" t="s">
        <v>1304</v>
      </c>
      <c r="C355" s="22" t="s">
        <v>315</v>
      </c>
      <c r="D355" s="22" t="s">
        <v>22</v>
      </c>
      <c r="E355" s="23">
        <v>30125</v>
      </c>
      <c r="F355" s="24" t="s">
        <v>1305</v>
      </c>
      <c r="G355" s="24">
        <v>270</v>
      </c>
      <c r="H355" s="22" t="s">
        <v>1306</v>
      </c>
      <c r="I355" s="11">
        <f>(veteráni!$M$1-E355)/365</f>
        <v>29.084931506849315</v>
      </c>
      <c r="J355" s="130" t="s">
        <v>1929</v>
      </c>
      <c r="K355" s="130" t="s">
        <v>2959</v>
      </c>
      <c r="L355" s="131" t="s">
        <v>2394</v>
      </c>
    </row>
    <row r="356" spans="1:12" ht="12.75">
      <c r="A356" s="84">
        <v>9</v>
      </c>
      <c r="B356" s="22" t="s">
        <v>1412</v>
      </c>
      <c r="C356" s="22" t="s">
        <v>1413</v>
      </c>
      <c r="D356" s="22" t="s">
        <v>54</v>
      </c>
      <c r="E356" s="23">
        <v>31779</v>
      </c>
      <c r="F356" s="24" t="s">
        <v>762</v>
      </c>
      <c r="G356" s="24">
        <v>120</v>
      </c>
      <c r="H356" s="22" t="s">
        <v>817</v>
      </c>
      <c r="I356" s="11">
        <f>(veteráni!$M$1-E356)/365</f>
        <v>24.553424657534247</v>
      </c>
      <c r="J356" s="130" t="s">
        <v>2462</v>
      </c>
      <c r="K356" s="130" t="s">
        <v>2959</v>
      </c>
      <c r="L356" s="131" t="s">
        <v>2990</v>
      </c>
    </row>
    <row r="357" spans="1:12" ht="12.75">
      <c r="A357" s="22">
        <v>19</v>
      </c>
      <c r="B357" s="22" t="s">
        <v>1424</v>
      </c>
      <c r="C357" s="22" t="s">
        <v>1425</v>
      </c>
      <c r="D357" s="22" t="s">
        <v>17</v>
      </c>
      <c r="E357" s="23">
        <v>27362</v>
      </c>
      <c r="F357" s="24" t="s">
        <v>628</v>
      </c>
      <c r="G357" s="24" t="s">
        <v>784</v>
      </c>
      <c r="H357" s="22" t="s">
        <v>1426</v>
      </c>
      <c r="I357" s="11">
        <f>(veteráni!$M$1-E357)/365</f>
        <v>36.654794520547945</v>
      </c>
      <c r="J357" s="130" t="s">
        <v>2462</v>
      </c>
      <c r="K357" s="130" t="s">
        <v>2959</v>
      </c>
      <c r="L357" s="131" t="s">
        <v>2990</v>
      </c>
    </row>
    <row r="358" spans="1:12" ht="12.75">
      <c r="A358" s="48">
        <v>80</v>
      </c>
      <c r="B358" s="48" t="s">
        <v>635</v>
      </c>
      <c r="C358" s="48" t="s">
        <v>636</v>
      </c>
      <c r="D358" s="48" t="s">
        <v>170</v>
      </c>
      <c r="E358" s="71">
        <v>29425</v>
      </c>
      <c r="F358" s="72" t="s">
        <v>13</v>
      </c>
      <c r="G358" s="72">
        <v>177</v>
      </c>
      <c r="H358" s="48" t="s">
        <v>637</v>
      </c>
      <c r="I358" s="85">
        <f>(veteráni!$M$1-E358)/365</f>
        <v>31.002739726027396</v>
      </c>
      <c r="J358" s="130" t="s">
        <v>2433</v>
      </c>
      <c r="K358" s="130" t="s">
        <v>2959</v>
      </c>
      <c r="L358" s="131" t="s">
        <v>2866</v>
      </c>
    </row>
    <row r="359" spans="1:12" ht="12.75">
      <c r="A359" s="48">
        <v>15</v>
      </c>
      <c r="B359" s="48" t="s">
        <v>2075</v>
      </c>
      <c r="C359" s="48" t="s">
        <v>128</v>
      </c>
      <c r="D359" s="48" t="s">
        <v>113</v>
      </c>
      <c r="E359" s="71">
        <v>29220</v>
      </c>
      <c r="F359" s="72" t="s">
        <v>2076</v>
      </c>
      <c r="G359" s="72">
        <v>178</v>
      </c>
      <c r="H359" s="48" t="s">
        <v>867</v>
      </c>
      <c r="I359" s="85">
        <f>(veteráni!$M$1-E359)/365</f>
        <v>31.564383561643837</v>
      </c>
      <c r="J359" s="130" t="s">
        <v>2053</v>
      </c>
      <c r="K359" s="130" t="s">
        <v>2959</v>
      </c>
      <c r="L359" s="131" t="s">
        <v>2806</v>
      </c>
    </row>
    <row r="360" spans="1:12" ht="12.75">
      <c r="A360" s="22">
        <v>15</v>
      </c>
      <c r="B360" s="22" t="s">
        <v>1889</v>
      </c>
      <c r="C360" s="22" t="s">
        <v>1787</v>
      </c>
      <c r="D360" s="22" t="s">
        <v>65</v>
      </c>
      <c r="E360" s="23">
        <v>29094</v>
      </c>
      <c r="F360" s="24" t="s">
        <v>105</v>
      </c>
      <c r="G360" s="24">
        <v>202</v>
      </c>
      <c r="H360" s="22" t="s">
        <v>1890</v>
      </c>
      <c r="I360" s="11">
        <f>(veteráni!$M$1-E360)/365</f>
        <v>31.90958904109589</v>
      </c>
      <c r="J360" s="130" t="s">
        <v>2371</v>
      </c>
      <c r="K360" s="130" t="s">
        <v>2959</v>
      </c>
      <c r="L360" s="131" t="s">
        <v>2906</v>
      </c>
    </row>
    <row r="361" spans="1:12" ht="12.75">
      <c r="A361" s="39">
        <v>63</v>
      </c>
      <c r="B361" s="39" t="s">
        <v>3155</v>
      </c>
      <c r="C361" s="39" t="s">
        <v>1522</v>
      </c>
      <c r="D361" s="39" t="s">
        <v>12</v>
      </c>
      <c r="E361" s="40">
        <v>29476</v>
      </c>
      <c r="F361" s="38" t="s">
        <v>77</v>
      </c>
      <c r="G361" s="38">
        <v>200</v>
      </c>
      <c r="H361" s="39" t="s">
        <v>262</v>
      </c>
      <c r="I361" s="11">
        <f>(veteráni!$M$1-E361)/365</f>
        <v>30.863013698630137</v>
      </c>
      <c r="J361" s="1" t="s">
        <v>1931</v>
      </c>
      <c r="K361" s="130" t="s">
        <v>2959</v>
      </c>
      <c r="L361" s="131" t="s">
        <v>2448</v>
      </c>
    </row>
    <row r="362" spans="1:12" ht="12.75">
      <c r="A362" s="48">
        <v>8</v>
      </c>
      <c r="B362" s="48" t="s">
        <v>2087</v>
      </c>
      <c r="C362" s="48" t="s">
        <v>2088</v>
      </c>
      <c r="D362" s="48" t="s">
        <v>65</v>
      </c>
      <c r="E362" s="71">
        <v>27219</v>
      </c>
      <c r="F362" s="72" t="s">
        <v>118</v>
      </c>
      <c r="G362" s="72">
        <v>196</v>
      </c>
      <c r="H362" s="48" t="s">
        <v>1423</v>
      </c>
      <c r="I362" s="85">
        <f>(veteráni!$M$1-E362)/365</f>
        <v>37.04657534246575</v>
      </c>
      <c r="J362" s="1" t="s">
        <v>2053</v>
      </c>
      <c r="K362" s="130" t="s">
        <v>2959</v>
      </c>
      <c r="L362" s="131" t="s">
        <v>2806</v>
      </c>
    </row>
    <row r="363" spans="1:12" ht="12.75">
      <c r="A363" s="22">
        <v>24</v>
      </c>
      <c r="B363" s="22" t="s">
        <v>2206</v>
      </c>
      <c r="C363" s="22" t="s">
        <v>1570</v>
      </c>
      <c r="D363" s="22" t="s">
        <v>65</v>
      </c>
      <c r="E363" s="23">
        <v>27335</v>
      </c>
      <c r="F363" s="24" t="s">
        <v>27</v>
      </c>
      <c r="G363" s="24">
        <v>212</v>
      </c>
      <c r="H363" s="22" t="s">
        <v>2207</v>
      </c>
      <c r="I363" s="11">
        <f>(veteráni!$M$1-E363)/365</f>
        <v>36.728767123287675</v>
      </c>
      <c r="J363" s="1" t="s">
        <v>2159</v>
      </c>
      <c r="K363" s="130" t="s">
        <v>2959</v>
      </c>
      <c r="L363" s="131" t="s">
        <v>2643</v>
      </c>
    </row>
    <row r="364" ht="12.75"/>
    <row r="365" ht="12.75"/>
    <row r="367" ht="12.75"/>
    <row r="368" ht="12.75"/>
    <row r="369" ht="12.75"/>
    <row r="372" ht="12.75"/>
  </sheetData>
  <sheetProtection/>
  <printOptions/>
  <pageMargins left="0.75" right="0.75" top="1" bottom="1" header="0.49236111111111114" footer="0.49236111111111114"/>
  <pageSetup horizontalDpi="300" verticalDpi="300" orientation="portrait" paperSize="9" r:id="rId3"/>
  <headerFooter alignWithMargins="0">
    <oddHeader>&amp;C&amp;A</oddHeader>
    <oddFooter>&amp;CStránka &amp;P</oddFooter>
  </headerFooter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2" tint="-0.24997000396251678"/>
  </sheetPr>
  <dimension ref="A1:H37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16.57421875" style="0" customWidth="1"/>
    <col min="2" max="2" width="22.8515625" style="0" customWidth="1"/>
    <col min="3" max="3" width="11.421875" style="0" bestFit="1" customWidth="1"/>
    <col min="4" max="5" width="12.140625" style="0" customWidth="1"/>
    <col min="6" max="6" width="12.00390625" style="1" customWidth="1"/>
    <col min="7" max="7" width="19.00390625" style="14" customWidth="1"/>
  </cols>
  <sheetData>
    <row r="1" spans="1:7" ht="18.75" thickBot="1">
      <c r="A1" s="149" t="s">
        <v>1916</v>
      </c>
      <c r="B1" s="150" t="s">
        <v>2963</v>
      </c>
      <c r="C1" s="150" t="s">
        <v>2964</v>
      </c>
      <c r="D1" s="150" t="s">
        <v>3010</v>
      </c>
      <c r="E1" s="151" t="s">
        <v>2965</v>
      </c>
      <c r="F1" s="152" t="s">
        <v>2966</v>
      </c>
      <c r="G1" s="153" t="s">
        <v>2967</v>
      </c>
    </row>
    <row r="2" spans="1:8" ht="18.75" thickTop="1">
      <c r="A2" s="154" t="s">
        <v>2968</v>
      </c>
      <c r="B2" s="120" t="s">
        <v>3004</v>
      </c>
      <c r="C2" s="146">
        <v>40723</v>
      </c>
      <c r="D2" s="146">
        <v>40723</v>
      </c>
      <c r="E2" s="146">
        <v>40723</v>
      </c>
      <c r="F2" s="146">
        <v>40713</v>
      </c>
      <c r="G2" s="155" t="s">
        <v>2969</v>
      </c>
      <c r="H2" t="s">
        <v>3014</v>
      </c>
    </row>
    <row r="3" spans="1:7" ht="18">
      <c r="A3" s="156" t="s">
        <v>2970</v>
      </c>
      <c r="B3" s="122"/>
      <c r="C3" s="123" t="s">
        <v>2969</v>
      </c>
      <c r="D3" s="123" t="s">
        <v>2969</v>
      </c>
      <c r="E3" s="123" t="s">
        <v>2969</v>
      </c>
      <c r="F3" s="123" t="s">
        <v>2969</v>
      </c>
      <c r="G3" s="155" t="s">
        <v>2969</v>
      </c>
    </row>
    <row r="4" spans="1:7" ht="18">
      <c r="A4" s="156" t="s">
        <v>2971</v>
      </c>
      <c r="B4" s="122" t="s">
        <v>2421</v>
      </c>
      <c r="C4" s="146">
        <v>40723</v>
      </c>
      <c r="D4" s="146">
        <v>40723</v>
      </c>
      <c r="E4" s="146">
        <v>40723</v>
      </c>
      <c r="F4" s="146">
        <v>40713</v>
      </c>
      <c r="G4" s="155" t="s">
        <v>2969</v>
      </c>
    </row>
    <row r="5" spans="1:7" ht="18">
      <c r="A5" s="156" t="s">
        <v>2972</v>
      </c>
      <c r="B5" s="122" t="s">
        <v>2398</v>
      </c>
      <c r="C5" s="146">
        <v>40723</v>
      </c>
      <c r="D5" s="146">
        <v>40723</v>
      </c>
      <c r="E5" s="146">
        <v>40723</v>
      </c>
      <c r="F5" s="146">
        <v>40713</v>
      </c>
      <c r="G5" s="155" t="s">
        <v>2969</v>
      </c>
    </row>
    <row r="6" spans="1:7" ht="18">
      <c r="A6" s="156" t="s">
        <v>2973</v>
      </c>
      <c r="B6" s="124" t="s">
        <v>2860</v>
      </c>
      <c r="C6" s="146">
        <v>40723</v>
      </c>
      <c r="D6" s="146">
        <v>40723</v>
      </c>
      <c r="E6" s="146">
        <v>40723</v>
      </c>
      <c r="F6" s="146">
        <v>40713</v>
      </c>
      <c r="G6" s="155" t="s">
        <v>2969</v>
      </c>
    </row>
    <row r="7" spans="1:7" ht="18">
      <c r="A7" s="156" t="s">
        <v>2974</v>
      </c>
      <c r="B7" s="125"/>
      <c r="C7" s="123" t="s">
        <v>2969</v>
      </c>
      <c r="D7" s="123" t="s">
        <v>2969</v>
      </c>
      <c r="E7" s="123" t="s">
        <v>2969</v>
      </c>
      <c r="F7" s="123" t="s">
        <v>2969</v>
      </c>
      <c r="G7" s="155" t="s">
        <v>2969</v>
      </c>
    </row>
    <row r="8" spans="1:8" ht="18">
      <c r="A8" s="156" t="s">
        <v>2975</v>
      </c>
      <c r="B8" s="122" t="s">
        <v>3005</v>
      </c>
      <c r="C8" s="146">
        <v>40723</v>
      </c>
      <c r="D8" s="146">
        <v>40723</v>
      </c>
      <c r="E8" s="146">
        <v>40723</v>
      </c>
      <c r="F8" s="146">
        <v>40713</v>
      </c>
      <c r="G8" s="155" t="s">
        <v>2969</v>
      </c>
      <c r="H8" t="s">
        <v>3014</v>
      </c>
    </row>
    <row r="9" spans="1:7" ht="18">
      <c r="A9" s="156" t="s">
        <v>2976</v>
      </c>
      <c r="B9" s="126"/>
      <c r="C9" s="123" t="s">
        <v>2969</v>
      </c>
      <c r="D9" s="123" t="s">
        <v>2969</v>
      </c>
      <c r="E9" s="123" t="s">
        <v>2969</v>
      </c>
      <c r="F9" s="123" t="s">
        <v>2969</v>
      </c>
      <c r="G9" s="155" t="s">
        <v>2969</v>
      </c>
    </row>
    <row r="10" spans="1:7" ht="18">
      <c r="A10" s="156" t="s">
        <v>2977</v>
      </c>
      <c r="B10" s="122"/>
      <c r="C10" s="123" t="s">
        <v>2969</v>
      </c>
      <c r="D10" s="123" t="s">
        <v>2969</v>
      </c>
      <c r="E10" s="123" t="s">
        <v>2969</v>
      </c>
      <c r="F10" s="123" t="s">
        <v>2969</v>
      </c>
      <c r="G10" s="155" t="s">
        <v>2969</v>
      </c>
    </row>
    <row r="11" spans="1:7" ht="18">
      <c r="A11" s="156" t="s">
        <v>2978</v>
      </c>
      <c r="B11" s="163" t="s">
        <v>2866</v>
      </c>
      <c r="C11" s="123" t="s">
        <v>2969</v>
      </c>
      <c r="D11" s="123" t="s">
        <v>2969</v>
      </c>
      <c r="E11" s="123" t="s">
        <v>2969</v>
      </c>
      <c r="F11" s="123" t="s">
        <v>2969</v>
      </c>
      <c r="G11" s="155" t="s">
        <v>2969</v>
      </c>
    </row>
    <row r="12" spans="1:7" ht="18">
      <c r="A12" s="156" t="s">
        <v>2979</v>
      </c>
      <c r="B12" s="122"/>
      <c r="C12" s="123" t="s">
        <v>2969</v>
      </c>
      <c r="D12" s="123" t="s">
        <v>2969</v>
      </c>
      <c r="E12" s="123" t="s">
        <v>2969</v>
      </c>
      <c r="F12" s="123" t="s">
        <v>2969</v>
      </c>
      <c r="G12" s="155" t="s">
        <v>2969</v>
      </c>
    </row>
    <row r="13" spans="1:7" ht="18">
      <c r="A13" s="156" t="s">
        <v>2980</v>
      </c>
      <c r="B13" s="163" t="s">
        <v>2376</v>
      </c>
      <c r="C13" s="123" t="s">
        <v>2969</v>
      </c>
      <c r="D13" s="123" t="s">
        <v>2969</v>
      </c>
      <c r="E13" s="123" t="s">
        <v>2969</v>
      </c>
      <c r="F13" s="123" t="s">
        <v>2969</v>
      </c>
      <c r="G13" s="155" t="s">
        <v>3007</v>
      </c>
    </row>
    <row r="14" spans="1:7" ht="18">
      <c r="A14" s="156" t="s">
        <v>2981</v>
      </c>
      <c r="B14" s="124" t="s">
        <v>2540</v>
      </c>
      <c r="C14" s="146">
        <v>40723</v>
      </c>
      <c r="D14" s="146">
        <v>40723</v>
      </c>
      <c r="E14" s="146">
        <v>40723</v>
      </c>
      <c r="F14" s="146">
        <v>40713</v>
      </c>
      <c r="G14" s="155" t="s">
        <v>2969</v>
      </c>
    </row>
    <row r="15" spans="1:7" ht="18">
      <c r="A15" s="156" t="s">
        <v>2982</v>
      </c>
      <c r="B15" s="125"/>
      <c r="C15" s="123" t="s">
        <v>2969</v>
      </c>
      <c r="D15" s="123" t="s">
        <v>2969</v>
      </c>
      <c r="E15" s="123" t="s">
        <v>2969</v>
      </c>
      <c r="F15" s="123" t="s">
        <v>2969</v>
      </c>
      <c r="G15" s="155" t="s">
        <v>2969</v>
      </c>
    </row>
    <row r="16" spans="1:7" ht="18">
      <c r="A16" s="156" t="s">
        <v>2983</v>
      </c>
      <c r="B16" s="163" t="s">
        <v>2880</v>
      </c>
      <c r="C16" s="123" t="s">
        <v>2969</v>
      </c>
      <c r="D16" s="123" t="s">
        <v>2969</v>
      </c>
      <c r="E16" s="123" t="s">
        <v>2969</v>
      </c>
      <c r="F16" s="123" t="s">
        <v>2969</v>
      </c>
      <c r="G16" s="155" t="s">
        <v>1922</v>
      </c>
    </row>
    <row r="17" spans="1:7" ht="18">
      <c r="A17" s="156" t="s">
        <v>2984</v>
      </c>
      <c r="B17" s="122" t="s">
        <v>2538</v>
      </c>
      <c r="C17" s="146">
        <v>40723</v>
      </c>
      <c r="D17" s="146">
        <v>40723</v>
      </c>
      <c r="E17" s="146">
        <v>40723</v>
      </c>
      <c r="F17" s="146">
        <v>40713</v>
      </c>
      <c r="G17" s="155" t="s">
        <v>2969</v>
      </c>
    </row>
    <row r="18" spans="1:7" ht="18">
      <c r="A18" s="156" t="s">
        <v>2985</v>
      </c>
      <c r="B18" s="163" t="s">
        <v>2448</v>
      </c>
      <c r="C18" s="123" t="s">
        <v>2969</v>
      </c>
      <c r="D18" s="123" t="s">
        <v>2969</v>
      </c>
      <c r="E18" s="123" t="s">
        <v>2969</v>
      </c>
      <c r="F18" s="123" t="s">
        <v>2969</v>
      </c>
      <c r="G18" s="155" t="s">
        <v>1922</v>
      </c>
    </row>
    <row r="19" spans="1:7" ht="18">
      <c r="A19" s="156" t="s">
        <v>2986</v>
      </c>
      <c r="B19" s="122" t="s">
        <v>2451</v>
      </c>
      <c r="C19" s="146">
        <v>40721</v>
      </c>
      <c r="D19" s="146">
        <v>40721</v>
      </c>
      <c r="E19" s="146">
        <v>40721</v>
      </c>
      <c r="F19" s="146">
        <v>40713</v>
      </c>
      <c r="G19" s="155" t="s">
        <v>2969</v>
      </c>
    </row>
    <row r="20" spans="1:7" ht="18">
      <c r="A20" s="156" t="s">
        <v>2987</v>
      </c>
      <c r="B20" s="122"/>
      <c r="C20" s="123" t="s">
        <v>2969</v>
      </c>
      <c r="D20" s="123" t="s">
        <v>2969</v>
      </c>
      <c r="E20" s="123" t="s">
        <v>2969</v>
      </c>
      <c r="F20" s="123" t="s">
        <v>2969</v>
      </c>
      <c r="G20" s="155" t="s">
        <v>2969</v>
      </c>
    </row>
    <row r="21" spans="1:7" ht="18">
      <c r="A21" s="156" t="s">
        <v>2988</v>
      </c>
      <c r="B21" s="122" t="s">
        <v>2394</v>
      </c>
      <c r="C21" s="122"/>
      <c r="D21" s="123"/>
      <c r="E21" s="121"/>
      <c r="F21" s="146">
        <v>40713</v>
      </c>
      <c r="G21" s="155" t="s">
        <v>2969</v>
      </c>
    </row>
    <row r="22" spans="1:7" ht="18">
      <c r="A22" s="156" t="s">
        <v>2989</v>
      </c>
      <c r="B22" s="164" t="s">
        <v>2990</v>
      </c>
      <c r="C22" s="123" t="s">
        <v>2969</v>
      </c>
      <c r="D22" s="123" t="s">
        <v>2969</v>
      </c>
      <c r="E22" s="123" t="s">
        <v>2969</v>
      </c>
      <c r="F22" s="123" t="s">
        <v>2969</v>
      </c>
      <c r="G22" s="155" t="s">
        <v>2969</v>
      </c>
    </row>
    <row r="23" spans="1:7" ht="18">
      <c r="A23" s="156" t="s">
        <v>2991</v>
      </c>
      <c r="B23" s="122"/>
      <c r="C23" s="123" t="s">
        <v>2969</v>
      </c>
      <c r="D23" s="123" t="s">
        <v>2969</v>
      </c>
      <c r="E23" s="123" t="s">
        <v>2969</v>
      </c>
      <c r="F23" s="123" t="s">
        <v>2969</v>
      </c>
      <c r="G23" s="155" t="s">
        <v>2969</v>
      </c>
    </row>
    <row r="24" spans="1:7" ht="18">
      <c r="A24" s="156" t="s">
        <v>2992</v>
      </c>
      <c r="B24" s="122"/>
      <c r="C24" s="123" t="s">
        <v>2969</v>
      </c>
      <c r="D24" s="123" t="s">
        <v>2969</v>
      </c>
      <c r="E24" s="123" t="s">
        <v>2969</v>
      </c>
      <c r="F24" s="123" t="s">
        <v>2969</v>
      </c>
      <c r="G24" s="155" t="s">
        <v>2969</v>
      </c>
    </row>
    <row r="25" spans="1:7" ht="18">
      <c r="A25" s="156" t="s">
        <v>2993</v>
      </c>
      <c r="B25" s="124" t="s">
        <v>2774</v>
      </c>
      <c r="C25" s="146">
        <v>40723</v>
      </c>
      <c r="D25" s="146">
        <v>40723</v>
      </c>
      <c r="E25" s="121"/>
      <c r="F25" s="146">
        <v>40713</v>
      </c>
      <c r="G25" s="155" t="s">
        <v>3009</v>
      </c>
    </row>
    <row r="26" spans="1:7" ht="18">
      <c r="A26" s="156" t="s">
        <v>2994</v>
      </c>
      <c r="B26" s="163" t="s">
        <v>2407</v>
      </c>
      <c r="C26" s="123" t="s">
        <v>2969</v>
      </c>
      <c r="D26" s="123" t="s">
        <v>2969</v>
      </c>
      <c r="E26" s="123" t="s">
        <v>2969</v>
      </c>
      <c r="F26" s="123" t="s">
        <v>2969</v>
      </c>
      <c r="G26" s="155" t="s">
        <v>3006</v>
      </c>
    </row>
    <row r="27" spans="1:7" ht="18">
      <c r="A27" s="156" t="s">
        <v>2140</v>
      </c>
      <c r="B27" s="122"/>
      <c r="C27" s="123" t="s">
        <v>2969</v>
      </c>
      <c r="D27" s="123" t="s">
        <v>2969</v>
      </c>
      <c r="E27" s="123" t="s">
        <v>2969</v>
      </c>
      <c r="F27" s="123" t="s">
        <v>2969</v>
      </c>
      <c r="G27" s="155" t="s">
        <v>2969</v>
      </c>
    </row>
    <row r="28" spans="1:7" ht="18">
      <c r="A28" s="156" t="s">
        <v>2995</v>
      </c>
      <c r="B28" s="163" t="s">
        <v>2382</v>
      </c>
      <c r="C28" s="123" t="s">
        <v>2969</v>
      </c>
      <c r="D28" s="123" t="s">
        <v>2969</v>
      </c>
      <c r="E28" s="123" t="s">
        <v>2969</v>
      </c>
      <c r="F28" s="123" t="s">
        <v>2969</v>
      </c>
      <c r="G28" s="155" t="s">
        <v>2969</v>
      </c>
    </row>
    <row r="29" spans="1:7" ht="18">
      <c r="A29" s="156" t="s">
        <v>2996</v>
      </c>
      <c r="B29" s="122" t="s">
        <v>2417</v>
      </c>
      <c r="C29" s="146">
        <v>40723</v>
      </c>
      <c r="D29" s="146">
        <v>40723</v>
      </c>
      <c r="E29" s="146">
        <v>40723</v>
      </c>
      <c r="F29" s="146">
        <v>40713</v>
      </c>
      <c r="G29" s="155" t="s">
        <v>2969</v>
      </c>
    </row>
    <row r="30" spans="1:7" ht="18">
      <c r="A30" s="156" t="s">
        <v>2997</v>
      </c>
      <c r="B30" s="122"/>
      <c r="C30" s="147" t="s">
        <v>2969</v>
      </c>
      <c r="D30" s="147" t="s">
        <v>2969</v>
      </c>
      <c r="E30" s="123" t="s">
        <v>2969</v>
      </c>
      <c r="F30" s="123" t="s">
        <v>2969</v>
      </c>
      <c r="G30" s="155" t="s">
        <v>2969</v>
      </c>
    </row>
    <row r="31" spans="1:7" ht="18.75" thickBot="1">
      <c r="A31" s="157" t="s">
        <v>2998</v>
      </c>
      <c r="B31" s="158" t="s">
        <v>2999</v>
      </c>
      <c r="C31" s="148"/>
      <c r="D31" s="148"/>
      <c r="E31" s="160"/>
      <c r="F31" s="146">
        <v>40713</v>
      </c>
      <c r="G31" s="159" t="s">
        <v>3008</v>
      </c>
    </row>
    <row r="33" ht="12.75">
      <c r="A33" t="s">
        <v>3000</v>
      </c>
    </row>
    <row r="34" ht="12.75">
      <c r="A34" t="s">
        <v>3001</v>
      </c>
    </row>
    <row r="36" ht="12.75">
      <c r="A36" t="s">
        <v>3002</v>
      </c>
    </row>
    <row r="37" ht="12.75">
      <c r="A37" t="s">
        <v>3003</v>
      </c>
    </row>
  </sheetData>
  <sheetProtection/>
  <printOptions/>
  <pageMargins left="0.39375" right="0.39375" top="1" bottom="1" header="0.49236111111111114" footer="0.49236111111111114"/>
  <pageSetup horizontalDpi="300" verticalDpi="300" orientation="portrait" paperSize="9" r:id="rId1"/>
  <headerFooter alignWithMargins="0">
    <oddHeader>&amp;C&amp;A</oddHeader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L5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421875" style="0" customWidth="1"/>
    <col min="2" max="2" width="11.421875" style="0" customWidth="1"/>
    <col min="3" max="3" width="12.28125" style="0" customWidth="1"/>
    <col min="4" max="4" width="6.57421875" style="0" customWidth="1"/>
    <col min="5" max="5" width="10.140625" style="0" customWidth="1"/>
    <col min="8" max="8" width="24.00390625" style="0" customWidth="1"/>
    <col min="9" max="9" width="8.00390625" style="0" customWidth="1"/>
    <col min="11" max="11" width="5.8515625" style="0" customWidth="1"/>
    <col min="12" max="12" width="10.28125" style="0" customWidth="1"/>
    <col min="13" max="13" width="10.57421875" style="0" customWidth="1"/>
  </cols>
  <sheetData>
    <row r="1" spans="1:2" ht="20.25">
      <c r="A1" s="24">
        <v>49</v>
      </c>
      <c r="B1" s="2" t="s">
        <v>0</v>
      </c>
    </row>
    <row r="2" spans="1:9" ht="12.75">
      <c r="A2" s="19" t="s">
        <v>1</v>
      </c>
      <c r="B2" s="20" t="s">
        <v>2</v>
      </c>
      <c r="C2" s="20" t="s">
        <v>3</v>
      </c>
      <c r="D2" s="20" t="s">
        <v>4</v>
      </c>
      <c r="E2" s="20" t="s">
        <v>5</v>
      </c>
      <c r="F2" s="21" t="s">
        <v>6</v>
      </c>
      <c r="G2" s="21" t="s">
        <v>7</v>
      </c>
      <c r="H2" s="20" t="s">
        <v>8</v>
      </c>
      <c r="I2" s="19" t="s">
        <v>9</v>
      </c>
    </row>
    <row r="3" spans="1:9" ht="12.75">
      <c r="A3" s="3">
        <v>37</v>
      </c>
      <c r="B3" s="3" t="s">
        <v>10</v>
      </c>
      <c r="C3" s="3" t="s">
        <v>11</v>
      </c>
      <c r="D3" s="3" t="s">
        <v>12</v>
      </c>
      <c r="E3" s="4">
        <v>31252</v>
      </c>
      <c r="F3" s="5" t="s">
        <v>13</v>
      </c>
      <c r="G3" s="5">
        <v>178</v>
      </c>
      <c r="H3" s="3" t="s">
        <v>14</v>
      </c>
      <c r="I3" s="6">
        <f>(veteráni!$M$1-E3)/365</f>
        <v>25.997260273972604</v>
      </c>
    </row>
    <row r="4" spans="1:9" ht="12.75">
      <c r="A4" s="22">
        <v>61</v>
      </c>
      <c r="B4" s="3" t="s">
        <v>15</v>
      </c>
      <c r="C4" s="3" t="s">
        <v>16</v>
      </c>
      <c r="D4" s="3" t="s">
        <v>17</v>
      </c>
      <c r="E4" s="4">
        <v>30884</v>
      </c>
      <c r="F4" s="5" t="s">
        <v>18</v>
      </c>
      <c r="G4" s="5">
        <v>215</v>
      </c>
      <c r="H4" s="3" t="s">
        <v>19</v>
      </c>
      <c r="I4" s="6">
        <f>(veteráni!$M$1-E4)/365</f>
        <v>27.005479452054793</v>
      </c>
    </row>
    <row r="5" spans="1:9" ht="12.75">
      <c r="A5" s="22">
        <v>77</v>
      </c>
      <c r="B5" s="3" t="s">
        <v>20</v>
      </c>
      <c r="C5" s="3" t="s">
        <v>21</v>
      </c>
      <c r="D5" s="3" t="s">
        <v>22</v>
      </c>
      <c r="E5" s="4">
        <v>31441</v>
      </c>
      <c r="F5" s="5" t="s">
        <v>23</v>
      </c>
      <c r="G5" s="5">
        <v>180</v>
      </c>
      <c r="H5" s="3" t="s">
        <v>24</v>
      </c>
      <c r="I5" s="6">
        <f>(veteráni!$M$1-E5)/365</f>
        <v>25.47945205479452</v>
      </c>
    </row>
    <row r="6" spans="1:9" ht="12.75">
      <c r="A6" s="3">
        <v>24</v>
      </c>
      <c r="B6" s="3" t="s">
        <v>25</v>
      </c>
      <c r="C6" s="3" t="s">
        <v>26</v>
      </c>
      <c r="D6" s="3" t="s">
        <v>12</v>
      </c>
      <c r="E6" s="4">
        <v>30058</v>
      </c>
      <c r="F6" s="5" t="s">
        <v>27</v>
      </c>
      <c r="G6" s="5">
        <v>195</v>
      </c>
      <c r="H6" s="3" t="s">
        <v>28</v>
      </c>
      <c r="I6" s="6">
        <f>(veteráni!$M$1-E6)/365</f>
        <v>29.268493150684932</v>
      </c>
    </row>
    <row r="7" spans="1:9" ht="12.75">
      <c r="A7" s="143"/>
      <c r="B7" s="3" t="s">
        <v>151</v>
      </c>
      <c r="C7" t="s">
        <v>3137</v>
      </c>
      <c r="D7" s="3" t="s">
        <v>54</v>
      </c>
      <c r="E7" s="4">
        <v>30700</v>
      </c>
      <c r="F7" s="5" t="s">
        <v>135</v>
      </c>
      <c r="G7" s="5">
        <v>225</v>
      </c>
      <c r="H7" s="3" t="s">
        <v>152</v>
      </c>
      <c r="I7" s="6">
        <f>(veteráni!$M$1-E7)/365</f>
        <v>27.50958904109589</v>
      </c>
    </row>
    <row r="8" spans="1:9" ht="12.75">
      <c r="A8" s="3">
        <v>12</v>
      </c>
      <c r="B8" s="3" t="s">
        <v>29</v>
      </c>
      <c r="C8" s="3" t="s">
        <v>30</v>
      </c>
      <c r="D8" s="3" t="s">
        <v>12</v>
      </c>
      <c r="E8" s="4">
        <v>32903</v>
      </c>
      <c r="F8" s="5" t="s">
        <v>31</v>
      </c>
      <c r="G8" s="5">
        <v>190</v>
      </c>
      <c r="H8" s="3" t="s">
        <v>32</v>
      </c>
      <c r="I8" s="6">
        <f>(veteráni!$M$1-E8)/365</f>
        <v>21.473972602739725</v>
      </c>
    </row>
    <row r="9" spans="1:9" ht="12.75">
      <c r="A9" s="3"/>
      <c r="B9" s="3" t="s">
        <v>33</v>
      </c>
      <c r="C9" s="3" t="s">
        <v>34</v>
      </c>
      <c r="D9" s="3" t="s">
        <v>22</v>
      </c>
      <c r="E9" s="4">
        <v>29280</v>
      </c>
      <c r="F9" s="5" t="s">
        <v>35</v>
      </c>
      <c r="G9" s="5">
        <v>165</v>
      </c>
      <c r="H9" s="3" t="s">
        <v>36</v>
      </c>
      <c r="I9" s="6">
        <f>(veteráni!$M$1-E9)/365</f>
        <v>31.4</v>
      </c>
    </row>
    <row r="10" spans="1:9" ht="12.75">
      <c r="A10" s="3">
        <v>47</v>
      </c>
      <c r="B10" s="3" t="s">
        <v>37</v>
      </c>
      <c r="C10" s="3" t="s">
        <v>38</v>
      </c>
      <c r="D10" s="3" t="s">
        <v>39</v>
      </c>
      <c r="E10" s="4">
        <v>29368</v>
      </c>
      <c r="F10" s="5" t="s">
        <v>40</v>
      </c>
      <c r="G10" s="5">
        <v>192</v>
      </c>
      <c r="H10" s="3" t="s">
        <v>41</v>
      </c>
      <c r="I10" s="6">
        <f>(veteráni!$M$1-E10)/365</f>
        <v>31.15890410958904</v>
      </c>
    </row>
    <row r="11" spans="1:9" ht="12.75">
      <c r="A11" s="3">
        <v>16</v>
      </c>
      <c r="B11" s="3" t="s">
        <v>42</v>
      </c>
      <c r="C11" s="3" t="s">
        <v>43</v>
      </c>
      <c r="D11" s="3" t="s">
        <v>22</v>
      </c>
      <c r="E11" s="4">
        <v>32412</v>
      </c>
      <c r="F11" s="5" t="s">
        <v>44</v>
      </c>
      <c r="G11" s="5">
        <v>166</v>
      </c>
      <c r="H11" s="3" t="s">
        <v>45</v>
      </c>
      <c r="I11" s="6">
        <f>(veteráni!$M$1-E11)/365</f>
        <v>22.81917808219178</v>
      </c>
    </row>
    <row r="12" spans="1:9" ht="12.75">
      <c r="A12" s="143"/>
      <c r="B12" s="3" t="s">
        <v>153</v>
      </c>
      <c r="C12" s="3" t="s">
        <v>154</v>
      </c>
      <c r="D12" s="3" t="s">
        <v>17</v>
      </c>
      <c r="E12" s="4">
        <v>32578</v>
      </c>
      <c r="F12" s="5" t="s">
        <v>155</v>
      </c>
      <c r="G12" s="5">
        <v>185</v>
      </c>
      <c r="H12" s="3" t="s">
        <v>156</v>
      </c>
      <c r="I12" s="6">
        <f>(veteráni!$M$1-E12)/365</f>
        <v>22.364383561643837</v>
      </c>
    </row>
    <row r="13" spans="1:9" ht="12.75">
      <c r="A13" s="57">
        <v>53</v>
      </c>
      <c r="B13" s="57" t="s">
        <v>1950</v>
      </c>
      <c r="C13" s="57" t="s">
        <v>1243</v>
      </c>
      <c r="D13" s="57" t="s">
        <v>54</v>
      </c>
      <c r="E13" s="58">
        <v>27706</v>
      </c>
      <c r="F13" s="59" t="s">
        <v>248</v>
      </c>
      <c r="G13" s="59">
        <v>210</v>
      </c>
      <c r="H13" s="57" t="s">
        <v>1951</v>
      </c>
      <c r="I13" s="56">
        <f>(veteráni!$M$1-E13)/365</f>
        <v>35.71232876712329</v>
      </c>
    </row>
    <row r="14" spans="1:9" ht="12.75">
      <c r="A14" s="3">
        <v>83</v>
      </c>
      <c r="B14" s="3" t="s">
        <v>49</v>
      </c>
      <c r="C14" s="3" t="s">
        <v>50</v>
      </c>
      <c r="D14" s="22" t="s">
        <v>22</v>
      </c>
      <c r="E14" s="23">
        <v>30541</v>
      </c>
      <c r="F14" s="24" t="s">
        <v>51</v>
      </c>
      <c r="G14" s="24">
        <v>169</v>
      </c>
      <c r="H14" s="22" t="s">
        <v>52</v>
      </c>
      <c r="I14" s="11">
        <f>(veteráni!$M$1-E14)/365</f>
        <v>27.945205479452056</v>
      </c>
    </row>
    <row r="15" spans="1:9" ht="12.75">
      <c r="A15" s="3">
        <v>48</v>
      </c>
      <c r="B15" t="s">
        <v>3013</v>
      </c>
      <c r="C15" t="s">
        <v>53</v>
      </c>
      <c r="D15" s="22" t="s">
        <v>54</v>
      </c>
      <c r="E15" s="23">
        <v>31188</v>
      </c>
      <c r="F15" s="24" t="s">
        <v>13</v>
      </c>
      <c r="G15" s="24">
        <v>195</v>
      </c>
      <c r="H15" s="22" t="s">
        <v>55</v>
      </c>
      <c r="I15" s="11">
        <f>(veteráni!$M$1-E15)/365</f>
        <v>26.172602739726027</v>
      </c>
    </row>
    <row r="16" spans="1:9" ht="12.75">
      <c r="A16" s="3">
        <v>33</v>
      </c>
      <c r="B16" s="3" t="s">
        <v>56</v>
      </c>
      <c r="C16" s="3" t="s">
        <v>57</v>
      </c>
      <c r="D16" s="22" t="s">
        <v>39</v>
      </c>
      <c r="E16" s="23">
        <v>28202</v>
      </c>
      <c r="F16" s="24" t="s">
        <v>58</v>
      </c>
      <c r="G16" s="24">
        <v>260</v>
      </c>
      <c r="H16" s="22" t="s">
        <v>59</v>
      </c>
      <c r="I16" s="11">
        <f>(veteráni!$M$1-E16)/365</f>
        <v>34.35342465753425</v>
      </c>
    </row>
    <row r="17" spans="1:9" ht="12.75">
      <c r="A17" s="3">
        <v>14</v>
      </c>
      <c r="B17" s="3" t="s">
        <v>60</v>
      </c>
      <c r="C17" s="3" t="s">
        <v>61</v>
      </c>
      <c r="D17" s="22" t="s">
        <v>17</v>
      </c>
      <c r="E17" s="23">
        <v>29417</v>
      </c>
      <c r="F17" s="24" t="s">
        <v>51</v>
      </c>
      <c r="G17" s="24">
        <v>200</v>
      </c>
      <c r="H17" s="22" t="s">
        <v>62</v>
      </c>
      <c r="I17" s="11">
        <f>(veteráni!$M$1-E17)/365</f>
        <v>31.024657534246575</v>
      </c>
    </row>
    <row r="18" spans="1:9" ht="12.75">
      <c r="A18" s="3">
        <v>36</v>
      </c>
      <c r="B18" s="3" t="s">
        <v>63</v>
      </c>
      <c r="C18" s="3" t="s">
        <v>64</v>
      </c>
      <c r="D18" s="22" t="s">
        <v>65</v>
      </c>
      <c r="E18" s="23">
        <v>29426</v>
      </c>
      <c r="F18" s="24" t="s">
        <v>66</v>
      </c>
      <c r="G18" s="24">
        <v>219</v>
      </c>
      <c r="H18" s="22" t="s">
        <v>67</v>
      </c>
      <c r="I18" s="11">
        <f>(veteráni!$M$1-E18)/365</f>
        <v>31</v>
      </c>
    </row>
    <row r="19" spans="1:9" ht="12.75">
      <c r="A19" s="3">
        <v>9</v>
      </c>
      <c r="B19" s="3" t="s">
        <v>68</v>
      </c>
      <c r="C19" s="3" t="s">
        <v>69</v>
      </c>
      <c r="D19" s="3" t="s">
        <v>12</v>
      </c>
      <c r="E19" s="4">
        <v>30407</v>
      </c>
      <c r="F19" s="5" t="s">
        <v>70</v>
      </c>
      <c r="G19" s="5">
        <v>185</v>
      </c>
      <c r="H19" s="3" t="s">
        <v>71</v>
      </c>
      <c r="I19" s="6">
        <f>(veteráni!$M$1-E19)/365</f>
        <v>28.312328767123287</v>
      </c>
    </row>
    <row r="20" spans="1:9" ht="12.75">
      <c r="A20" s="3"/>
      <c r="B20" s="3" t="s">
        <v>68</v>
      </c>
      <c r="C20" s="3" t="s">
        <v>72</v>
      </c>
      <c r="D20" s="3" t="s">
        <v>17</v>
      </c>
      <c r="E20" s="4">
        <v>32837</v>
      </c>
      <c r="F20" s="5" t="s">
        <v>73</v>
      </c>
      <c r="G20" s="5">
        <v>165</v>
      </c>
      <c r="H20" s="3" t="s">
        <v>74</v>
      </c>
      <c r="I20" s="6">
        <f>(veteráni!$M$1-E20)/365</f>
        <v>21.654794520547945</v>
      </c>
    </row>
    <row r="21" spans="1:9" ht="12.75">
      <c r="A21" s="18">
        <v>64</v>
      </c>
      <c r="B21" s="3" t="s">
        <v>1435</v>
      </c>
      <c r="C21" s="3" t="s">
        <v>21</v>
      </c>
      <c r="D21" s="3" t="s">
        <v>12</v>
      </c>
      <c r="E21" s="4">
        <v>29526</v>
      </c>
      <c r="F21" s="5" t="s">
        <v>51</v>
      </c>
      <c r="G21" s="5">
        <v>190</v>
      </c>
      <c r="H21" s="3" t="s">
        <v>1201</v>
      </c>
      <c r="I21" s="6">
        <f>(veteráni!$M$1-E21)/365</f>
        <v>30.726027397260275</v>
      </c>
    </row>
    <row r="22" spans="1:9" ht="12.75">
      <c r="A22" s="3">
        <v>15</v>
      </c>
      <c r="B22" s="3" t="s">
        <v>79</v>
      </c>
      <c r="C22" s="3" t="s">
        <v>80</v>
      </c>
      <c r="D22" s="3" t="s">
        <v>12</v>
      </c>
      <c r="E22" s="4">
        <v>30925</v>
      </c>
      <c r="F22" s="5" t="s">
        <v>81</v>
      </c>
      <c r="G22" s="5">
        <v>195</v>
      </c>
      <c r="H22" s="3" t="s">
        <v>82</v>
      </c>
      <c r="I22" s="6">
        <f>(veteráni!$M$1-E22)/365</f>
        <v>26.893150684931506</v>
      </c>
    </row>
    <row r="23" spans="1:9" ht="12.75">
      <c r="A23" s="3">
        <v>13</v>
      </c>
      <c r="B23" s="3" t="s">
        <v>86</v>
      </c>
      <c r="C23" s="3" t="s">
        <v>87</v>
      </c>
      <c r="D23" s="3" t="s">
        <v>17</v>
      </c>
      <c r="E23" s="4">
        <v>30058</v>
      </c>
      <c r="F23" s="5" t="s">
        <v>27</v>
      </c>
      <c r="G23" s="5">
        <v>190</v>
      </c>
      <c r="H23" s="3" t="s">
        <v>88</v>
      </c>
      <c r="I23" s="6">
        <f>(veteráni!$M$1-E23)/365</f>
        <v>29.268493150684932</v>
      </c>
    </row>
    <row r="24" spans="1:9" ht="12.75">
      <c r="A24" s="3">
        <v>46</v>
      </c>
      <c r="B24" s="3" t="s">
        <v>89</v>
      </c>
      <c r="C24" t="s">
        <v>90</v>
      </c>
      <c r="D24" s="3" t="s">
        <v>12</v>
      </c>
      <c r="E24" s="4">
        <v>31530</v>
      </c>
      <c r="F24" s="5" t="s">
        <v>40</v>
      </c>
      <c r="G24" s="5">
        <v>176</v>
      </c>
      <c r="H24" s="3" t="s">
        <v>91</v>
      </c>
      <c r="I24" s="6">
        <f>(veteráni!$M$1-E24)/365</f>
        <v>25.235616438356164</v>
      </c>
    </row>
    <row r="25" spans="1:9" ht="12.75">
      <c r="A25" s="3"/>
      <c r="B25" s="3" t="s">
        <v>92</v>
      </c>
      <c r="C25" s="3" t="s">
        <v>93</v>
      </c>
      <c r="D25" s="3" t="s">
        <v>54</v>
      </c>
      <c r="E25" s="4">
        <v>28653</v>
      </c>
      <c r="F25" s="5" t="s">
        <v>27</v>
      </c>
      <c r="G25" s="5">
        <v>194</v>
      </c>
      <c r="H25" s="3" t="s">
        <v>94</v>
      </c>
      <c r="I25" s="6">
        <f>(veteráni!$M$1-E25)/365</f>
        <v>33.11780821917808</v>
      </c>
    </row>
    <row r="26" spans="1:9" ht="12.75">
      <c r="A26" s="3">
        <v>17</v>
      </c>
      <c r="B26" s="3" t="s">
        <v>95</v>
      </c>
      <c r="C26" s="3" t="s">
        <v>76</v>
      </c>
      <c r="D26" s="3" t="s">
        <v>22</v>
      </c>
      <c r="E26" s="4">
        <v>32301</v>
      </c>
      <c r="F26" s="5" t="s">
        <v>96</v>
      </c>
      <c r="G26" s="5">
        <v>220</v>
      </c>
      <c r="H26" s="3" t="s">
        <v>97</v>
      </c>
      <c r="I26" s="6">
        <f>(veteráni!$M$1-E26)/365</f>
        <v>23.123287671232877</v>
      </c>
    </row>
    <row r="27" spans="1:9" ht="12.75">
      <c r="A27" s="3">
        <v>90</v>
      </c>
      <c r="B27" t="s">
        <v>98</v>
      </c>
      <c r="C27" s="3" t="s">
        <v>99</v>
      </c>
      <c r="D27" s="3" t="s">
        <v>17</v>
      </c>
      <c r="E27" s="4">
        <v>33239</v>
      </c>
      <c r="F27" s="5" t="s">
        <v>100</v>
      </c>
      <c r="G27" s="5" t="s">
        <v>101</v>
      </c>
      <c r="H27" s="3" t="s">
        <v>102</v>
      </c>
      <c r="I27" s="6">
        <f>(veteráni!$M$1-E27)/365</f>
        <v>20.553424657534247</v>
      </c>
    </row>
    <row r="28" spans="1:9" ht="12.75">
      <c r="A28" s="143"/>
      <c r="B28" s="3" t="s">
        <v>157</v>
      </c>
      <c r="C28" s="3" t="s">
        <v>158</v>
      </c>
      <c r="D28" s="3" t="s">
        <v>22</v>
      </c>
      <c r="E28" s="4">
        <v>30787</v>
      </c>
      <c r="F28" s="5" t="s">
        <v>146</v>
      </c>
      <c r="G28" s="5">
        <v>200</v>
      </c>
      <c r="H28" s="3" t="s">
        <v>159</v>
      </c>
      <c r="I28" s="6">
        <f>(veteráni!$M$1-E28)/365</f>
        <v>27.27123287671233</v>
      </c>
    </row>
    <row r="29" spans="1:9" ht="12.75">
      <c r="A29" s="3">
        <v>9</v>
      </c>
      <c r="B29" s="3" t="s">
        <v>107</v>
      </c>
      <c r="C29" s="3" t="s">
        <v>108</v>
      </c>
      <c r="D29" s="3" t="s">
        <v>12</v>
      </c>
      <c r="E29" s="4">
        <v>30891</v>
      </c>
      <c r="F29" s="5" t="s">
        <v>109</v>
      </c>
      <c r="G29" s="5">
        <v>190</v>
      </c>
      <c r="H29" s="3" t="s">
        <v>110</v>
      </c>
      <c r="I29" s="6">
        <f>(veteráni!$M$1-E29)/365</f>
        <v>26.986301369863014</v>
      </c>
    </row>
    <row r="30" spans="1:9" ht="12.75">
      <c r="A30" s="3">
        <v>60</v>
      </c>
      <c r="B30" s="3" t="s">
        <v>111</v>
      </c>
      <c r="C30" s="3" t="s">
        <v>112</v>
      </c>
      <c r="D30" s="3" t="s">
        <v>113</v>
      </c>
      <c r="E30" s="4">
        <v>29268</v>
      </c>
      <c r="F30" s="5" t="s">
        <v>114</v>
      </c>
      <c r="G30" s="5">
        <v>172</v>
      </c>
      <c r="H30" s="3" t="s">
        <v>115</v>
      </c>
      <c r="I30" s="6">
        <f>(veteráni!$M$1-E30)/365</f>
        <v>31.432876712328767</v>
      </c>
    </row>
    <row r="31" spans="1:9" ht="12.75">
      <c r="A31" s="3">
        <v>73</v>
      </c>
      <c r="B31" s="3" t="s">
        <v>116</v>
      </c>
      <c r="C31" s="3" t="s">
        <v>117</v>
      </c>
      <c r="D31" s="3" t="s">
        <v>22</v>
      </c>
      <c r="E31" s="4">
        <v>29311</v>
      </c>
      <c r="F31" s="5" t="s">
        <v>118</v>
      </c>
      <c r="G31" s="5">
        <v>190</v>
      </c>
      <c r="H31" s="3" t="s">
        <v>119</v>
      </c>
      <c r="I31" s="6">
        <f>(veteráni!$M$1-E31)/365</f>
        <v>31.315068493150687</v>
      </c>
    </row>
    <row r="32" spans="1:9" ht="12.75">
      <c r="A32" s="33">
        <v>91</v>
      </c>
      <c r="B32" s="33" t="s">
        <v>120</v>
      </c>
      <c r="C32" s="33" t="s">
        <v>121</v>
      </c>
      <c r="D32" s="33" t="s">
        <v>12</v>
      </c>
      <c r="E32" s="26">
        <v>28323</v>
      </c>
      <c r="F32" s="27" t="s">
        <v>44</v>
      </c>
      <c r="G32" s="27">
        <v>185</v>
      </c>
      <c r="H32" s="25" t="s">
        <v>122</v>
      </c>
      <c r="I32" s="6">
        <f>(veteráni!$M$1-E32)/365</f>
        <v>34.02191780821918</v>
      </c>
    </row>
    <row r="33" spans="1:9" ht="12.75">
      <c r="A33" s="22">
        <v>20</v>
      </c>
      <c r="B33" s="22" t="s">
        <v>123</v>
      </c>
      <c r="C33" s="22" t="s">
        <v>124</v>
      </c>
      <c r="D33" s="22" t="s">
        <v>22</v>
      </c>
      <c r="E33" s="4">
        <v>29490</v>
      </c>
      <c r="F33" s="5" t="s">
        <v>81</v>
      </c>
      <c r="G33" s="5">
        <v>190</v>
      </c>
      <c r="H33" s="3" t="s">
        <v>125</v>
      </c>
      <c r="I33" s="6">
        <f>(veteráni!$M$1-E33)/365</f>
        <v>30.824657534246576</v>
      </c>
    </row>
    <row r="34" spans="1:9" ht="12.75">
      <c r="A34" s="22">
        <v>21</v>
      </c>
      <c r="B34" s="22" t="s">
        <v>123</v>
      </c>
      <c r="C34" s="22" t="s">
        <v>126</v>
      </c>
      <c r="D34" s="22" t="s">
        <v>12</v>
      </c>
      <c r="E34" s="4">
        <v>29490</v>
      </c>
      <c r="F34" s="5" t="s">
        <v>81</v>
      </c>
      <c r="G34" s="5">
        <v>192</v>
      </c>
      <c r="H34" s="3" t="s">
        <v>125</v>
      </c>
      <c r="I34" s="6">
        <f>(veteráni!$M$1-E34)/365</f>
        <v>30.824657534246576</v>
      </c>
    </row>
    <row r="35" spans="1:9" ht="12.75">
      <c r="A35" s="143"/>
      <c r="B35" s="3" t="s">
        <v>160</v>
      </c>
      <c r="C35" t="s">
        <v>3139</v>
      </c>
      <c r="D35" s="3" t="s">
        <v>12</v>
      </c>
      <c r="E35" s="4">
        <v>33634</v>
      </c>
      <c r="F35" s="5" t="s">
        <v>155</v>
      </c>
      <c r="G35" s="5">
        <v>182</v>
      </c>
      <c r="H35" s="3" t="s">
        <v>161</v>
      </c>
      <c r="I35" s="6">
        <f>(veteráni!$M$1-E35)/365</f>
        <v>19.471232876712328</v>
      </c>
    </row>
    <row r="36" spans="1:9" ht="12.75">
      <c r="A36" s="143"/>
      <c r="B36" s="3" t="s">
        <v>162</v>
      </c>
      <c r="C36" t="s">
        <v>735</v>
      </c>
      <c r="D36" s="3" t="s">
        <v>54</v>
      </c>
      <c r="E36" s="4">
        <v>29785</v>
      </c>
      <c r="F36" s="5" t="s">
        <v>146</v>
      </c>
      <c r="G36" s="5">
        <v>200</v>
      </c>
      <c r="H36" s="3" t="s">
        <v>164</v>
      </c>
      <c r="I36" s="6">
        <f>(veteráni!$M$1-E36)/365</f>
        <v>30.016438356164382</v>
      </c>
    </row>
    <row r="37" spans="1:9" ht="12.75">
      <c r="A37" s="7">
        <v>28</v>
      </c>
      <c r="B37" s="7" t="s">
        <v>127</v>
      </c>
      <c r="C37" s="7" t="s">
        <v>128</v>
      </c>
      <c r="D37" s="7" t="s">
        <v>54</v>
      </c>
      <c r="E37" s="8">
        <v>27933</v>
      </c>
      <c r="F37" s="9" t="s">
        <v>77</v>
      </c>
      <c r="G37" s="9">
        <v>202</v>
      </c>
      <c r="H37" s="7" t="s">
        <v>52</v>
      </c>
      <c r="I37" s="10">
        <f>(veteráni!$M$1-E37)/365</f>
        <v>35.09041095890411</v>
      </c>
    </row>
    <row r="38" spans="1:9" ht="12.75">
      <c r="A38" s="3">
        <v>45</v>
      </c>
      <c r="B38" s="3" t="s">
        <v>133</v>
      </c>
      <c r="C38" t="s">
        <v>134</v>
      </c>
      <c r="D38" s="3" t="s">
        <v>54</v>
      </c>
      <c r="E38" s="4">
        <v>30799</v>
      </c>
      <c r="F38" s="5" t="s">
        <v>135</v>
      </c>
      <c r="G38" s="5">
        <v>213</v>
      </c>
      <c r="H38" s="3" t="s">
        <v>136</v>
      </c>
      <c r="I38" s="6">
        <f>(veteráni!$M$1-E38)/365</f>
        <v>27.23835616438356</v>
      </c>
    </row>
    <row r="39" spans="1:9" ht="12.75">
      <c r="A39" s="3"/>
      <c r="B39" s="3" t="s">
        <v>141</v>
      </c>
      <c r="C39" t="s">
        <v>3140</v>
      </c>
      <c r="D39" s="3" t="s">
        <v>12</v>
      </c>
      <c r="E39" s="4">
        <v>28329</v>
      </c>
      <c r="F39" s="5" t="s">
        <v>27</v>
      </c>
      <c r="G39" s="5">
        <v>203</v>
      </c>
      <c r="H39" s="3" t="s">
        <v>143</v>
      </c>
      <c r="I39" s="6">
        <f>(veteráni!$M$1-E39)/365</f>
        <v>34.00547945205479</v>
      </c>
    </row>
    <row r="40" spans="1:9" ht="12.75">
      <c r="A40" s="143"/>
      <c r="B40" s="3" t="s">
        <v>165</v>
      </c>
      <c r="C40" s="3" t="s">
        <v>166</v>
      </c>
      <c r="D40" s="3" t="s">
        <v>54</v>
      </c>
      <c r="E40" s="4">
        <v>29366</v>
      </c>
      <c r="F40" s="5" t="s">
        <v>18</v>
      </c>
      <c r="G40" s="5">
        <v>225</v>
      </c>
      <c r="H40" s="3" t="s">
        <v>167</v>
      </c>
      <c r="I40" s="6">
        <f>(veteráni!$M$1-E40)/365</f>
        <v>31.164383561643834</v>
      </c>
    </row>
    <row r="41" spans="1:9" ht="12.75">
      <c r="A41" s="143"/>
      <c r="B41" s="172" t="s">
        <v>3030</v>
      </c>
      <c r="C41" s="172" t="s">
        <v>365</v>
      </c>
      <c r="D41" s="172" t="s">
        <v>22</v>
      </c>
      <c r="E41" s="173">
        <v>32274</v>
      </c>
      <c r="F41" s="174" t="s">
        <v>428</v>
      </c>
      <c r="G41" s="174">
        <v>183</v>
      </c>
      <c r="H41" s="172" t="s">
        <v>930</v>
      </c>
      <c r="I41" s="175">
        <f>(veteráni!$M$1-E41)/365</f>
        <v>23.197260273972603</v>
      </c>
    </row>
    <row r="42" spans="1:9" ht="12.75">
      <c r="A42" s="143"/>
      <c r="B42" s="172" t="s">
        <v>3031</v>
      </c>
      <c r="C42" s="172" t="s">
        <v>594</v>
      </c>
      <c r="D42" s="172" t="s">
        <v>12</v>
      </c>
      <c r="E42" s="173">
        <v>30110</v>
      </c>
      <c r="F42" s="174" t="s">
        <v>146</v>
      </c>
      <c r="G42" s="174">
        <v>195</v>
      </c>
      <c r="H42" s="172" t="s">
        <v>3035</v>
      </c>
      <c r="I42" s="175">
        <f>(veteráni!$M$1-E42)/365</f>
        <v>29.126027397260273</v>
      </c>
    </row>
    <row r="43" spans="1:9" ht="12.75">
      <c r="A43" s="143"/>
      <c r="B43" s="172" t="s">
        <v>3032</v>
      </c>
      <c r="C43" s="172" t="s">
        <v>2921</v>
      </c>
      <c r="D43" s="172" t="s">
        <v>65</v>
      </c>
      <c r="E43" s="173">
        <v>31697</v>
      </c>
      <c r="F43" s="174" t="s">
        <v>146</v>
      </c>
      <c r="G43" s="174">
        <v>195</v>
      </c>
      <c r="H43" s="172" t="s">
        <v>3036</v>
      </c>
      <c r="I43" s="175">
        <f>(veteráni!$M$1-E43)/365</f>
        <v>24.778082191780822</v>
      </c>
    </row>
    <row r="44" spans="1:9" ht="12.75">
      <c r="A44" s="143"/>
      <c r="B44" s="172" t="s">
        <v>3033</v>
      </c>
      <c r="C44" s="172" t="s">
        <v>196</v>
      </c>
      <c r="D44" s="172" t="s">
        <v>65</v>
      </c>
      <c r="E44" s="173">
        <v>32410</v>
      </c>
      <c r="F44" s="174" t="s">
        <v>109</v>
      </c>
      <c r="G44" s="174">
        <v>197</v>
      </c>
      <c r="H44" s="172" t="s">
        <v>1180</v>
      </c>
      <c r="I44" s="175">
        <f>(veteráni!$M$1-E44)/365</f>
        <v>22.824657534246576</v>
      </c>
    </row>
    <row r="45" spans="1:9" ht="12.75">
      <c r="A45" s="143"/>
      <c r="B45" s="172" t="s">
        <v>3034</v>
      </c>
      <c r="C45" s="172" t="s">
        <v>728</v>
      </c>
      <c r="D45" s="172" t="s">
        <v>54</v>
      </c>
      <c r="E45" s="173">
        <v>32298</v>
      </c>
      <c r="F45" s="174" t="s">
        <v>155</v>
      </c>
      <c r="G45" s="174">
        <v>196</v>
      </c>
      <c r="H45" s="172" t="s">
        <v>3037</v>
      </c>
      <c r="I45" s="175">
        <f>(veteráni!$M$1-E45)/365</f>
        <v>23.13150684931507</v>
      </c>
    </row>
    <row r="46" spans="1:9" ht="12.75">
      <c r="A46" s="19" t="s">
        <v>1</v>
      </c>
      <c r="B46" s="20" t="s">
        <v>2</v>
      </c>
      <c r="C46" s="20" t="s">
        <v>3</v>
      </c>
      <c r="D46" s="20" t="s">
        <v>4</v>
      </c>
      <c r="E46" s="20" t="s">
        <v>5</v>
      </c>
      <c r="F46" s="21" t="s">
        <v>6</v>
      </c>
      <c r="G46" s="21" t="s">
        <v>7</v>
      </c>
      <c r="H46" s="20" t="s">
        <v>8</v>
      </c>
      <c r="I46" s="19" t="s">
        <v>9</v>
      </c>
    </row>
    <row r="47" spans="1:9" ht="12.75">
      <c r="A47" s="3"/>
      <c r="B47" s="3" t="s">
        <v>168</v>
      </c>
      <c r="C47" s="3" t="s">
        <v>169</v>
      </c>
      <c r="D47" s="3" t="s">
        <v>170</v>
      </c>
      <c r="E47" s="4">
        <v>30213</v>
      </c>
      <c r="F47" s="5" t="s">
        <v>35</v>
      </c>
      <c r="G47" s="5">
        <v>190</v>
      </c>
      <c r="H47" s="3" t="s">
        <v>171</v>
      </c>
      <c r="I47" s="6">
        <f>(veteráni!$M$1-E47)/365</f>
        <v>28.843835616438355</v>
      </c>
    </row>
    <row r="48" spans="1:9" ht="12.75">
      <c r="A48" s="3">
        <v>29</v>
      </c>
      <c r="B48" s="3" t="s">
        <v>175</v>
      </c>
      <c r="C48" s="3" t="s">
        <v>154</v>
      </c>
      <c r="D48" s="3" t="s">
        <v>170</v>
      </c>
      <c r="E48" s="4">
        <v>31913</v>
      </c>
      <c r="F48" s="5" t="s">
        <v>176</v>
      </c>
      <c r="G48" s="5">
        <v>175</v>
      </c>
      <c r="H48" s="3" t="s">
        <v>177</v>
      </c>
      <c r="I48" s="6">
        <f>(veteráni!$M$1-E48)/365</f>
        <v>24.186301369863013</v>
      </c>
    </row>
    <row r="49" spans="2:9" ht="12.75">
      <c r="B49" s="3" t="s">
        <v>1818</v>
      </c>
      <c r="C49" s="3" t="s">
        <v>1819</v>
      </c>
      <c r="D49" s="3" t="s">
        <v>170</v>
      </c>
      <c r="E49" s="40">
        <v>31846</v>
      </c>
      <c r="F49" s="38" t="s">
        <v>81</v>
      </c>
      <c r="G49" s="38">
        <v>165</v>
      </c>
      <c r="H49" s="39" t="s">
        <v>1820</v>
      </c>
      <c r="I49" s="13">
        <f>(veteráni!$M$1-E49)/365</f>
        <v>24.36986301369863</v>
      </c>
    </row>
    <row r="50" spans="1:9" ht="12.75">
      <c r="A50" s="3">
        <v>1</v>
      </c>
      <c r="B50" s="3" t="s">
        <v>178</v>
      </c>
      <c r="C50" s="3" t="s">
        <v>179</v>
      </c>
      <c r="D50" s="3" t="s">
        <v>170</v>
      </c>
      <c r="E50" s="4">
        <v>29345</v>
      </c>
      <c r="F50" s="5" t="s">
        <v>13</v>
      </c>
      <c r="G50" s="5">
        <v>174</v>
      </c>
      <c r="H50" s="3" t="s">
        <v>180</v>
      </c>
      <c r="I50" s="6">
        <f>(veteráni!$M$1-E50)/365</f>
        <v>31.221917808219178</v>
      </c>
    </row>
    <row r="51" spans="1:9" ht="12.75">
      <c r="A51" s="3"/>
      <c r="B51" s="3" t="s">
        <v>181</v>
      </c>
      <c r="C51" s="3" t="s">
        <v>182</v>
      </c>
      <c r="D51" s="3" t="s">
        <v>170</v>
      </c>
      <c r="E51" s="4">
        <v>32582</v>
      </c>
      <c r="F51" s="5" t="s">
        <v>35</v>
      </c>
      <c r="G51" s="5">
        <v>161</v>
      </c>
      <c r="H51" s="3" t="s">
        <v>183</v>
      </c>
      <c r="I51" s="6">
        <f>(veteráni!$M$1-E51)/365</f>
        <v>22.353424657534248</v>
      </c>
    </row>
    <row r="52" spans="1:9" ht="12.75">
      <c r="A52" s="7"/>
      <c r="B52" s="7" t="s">
        <v>184</v>
      </c>
      <c r="C52" s="17" t="s">
        <v>3138</v>
      </c>
      <c r="D52" s="7" t="s">
        <v>170</v>
      </c>
      <c r="E52" s="8">
        <v>27124</v>
      </c>
      <c r="F52" s="9" t="s">
        <v>109</v>
      </c>
      <c r="G52" s="9">
        <v>201</v>
      </c>
      <c r="H52" s="7" t="s">
        <v>186</v>
      </c>
      <c r="I52" s="10">
        <f>(veteráni!$M$1-E52)/365</f>
        <v>37.30684931506849</v>
      </c>
    </row>
    <row r="53" spans="2:9" ht="12.75">
      <c r="B53" s="3"/>
      <c r="C53" s="3"/>
      <c r="D53" s="3"/>
      <c r="I53" s="19" t="s">
        <v>187</v>
      </c>
    </row>
    <row r="54" ht="12.75">
      <c r="I54" s="14">
        <f>SUM(I3:I52)/A1</f>
        <v>27.970869443667883</v>
      </c>
    </row>
    <row r="56" spans="2:12" ht="12.75">
      <c r="B56" s="15" t="s">
        <v>188</v>
      </c>
      <c r="C56" s="1" t="s">
        <v>189</v>
      </c>
      <c r="K56" s="28"/>
      <c r="L56" s="1"/>
    </row>
    <row r="57" spans="2:12" ht="12.75">
      <c r="B57" s="15" t="s">
        <v>190</v>
      </c>
      <c r="C57" s="1" t="s">
        <v>191</v>
      </c>
      <c r="K57" s="28"/>
      <c r="L57" s="1"/>
    </row>
    <row r="58" spans="2:12" ht="12.75">
      <c r="B58" s="16" t="s">
        <v>192</v>
      </c>
      <c r="C58" s="12" t="s">
        <v>193</v>
      </c>
      <c r="K58" s="28"/>
      <c r="L58" s="1"/>
    </row>
    <row r="59" spans="2:3" ht="12.75">
      <c r="B59" s="17"/>
      <c r="C59" s="18" t="s">
        <v>194</v>
      </c>
    </row>
  </sheetData>
  <sheetProtection/>
  <printOptions/>
  <pageMargins left="0.19652777777777777" right="0.19652777777777777" top="0.39375" bottom="0.39375" header="0.5118055555555556" footer="0.5118055555555556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I6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421875" style="0" customWidth="1"/>
    <col min="2" max="2" width="11.28125" style="0" customWidth="1"/>
    <col min="3" max="3" width="10.8515625" style="0" customWidth="1"/>
    <col min="4" max="4" width="6.00390625" style="0" customWidth="1"/>
    <col min="5" max="5" width="10.140625" style="0" customWidth="1"/>
    <col min="8" max="8" width="25.421875" style="0" customWidth="1"/>
  </cols>
  <sheetData>
    <row r="1" spans="1:2" ht="20.25">
      <c r="A1" s="24">
        <v>50</v>
      </c>
      <c r="B1" s="2" t="s">
        <v>195</v>
      </c>
    </row>
    <row r="2" spans="1:9" ht="12.75">
      <c r="A2" s="29" t="s">
        <v>1</v>
      </c>
      <c r="B2" s="30" t="s">
        <v>2</v>
      </c>
      <c r="C2" s="30" t="s">
        <v>3</v>
      </c>
      <c r="D2" s="30" t="s">
        <v>4</v>
      </c>
      <c r="E2" s="30" t="s">
        <v>5</v>
      </c>
      <c r="F2" s="31" t="s">
        <v>6</v>
      </c>
      <c r="G2" s="31" t="s">
        <v>7</v>
      </c>
      <c r="H2" s="30" t="s">
        <v>8</v>
      </c>
      <c r="I2" s="32" t="s">
        <v>9</v>
      </c>
    </row>
    <row r="3" spans="1:9" ht="12.75">
      <c r="A3" s="3"/>
      <c r="B3" s="3" t="s">
        <v>196</v>
      </c>
      <c r="C3" s="3" t="s">
        <v>197</v>
      </c>
      <c r="D3" s="3" t="s">
        <v>12</v>
      </c>
      <c r="E3" s="4">
        <v>33042</v>
      </c>
      <c r="F3" s="5" t="s">
        <v>73</v>
      </c>
      <c r="G3" s="5">
        <v>203</v>
      </c>
      <c r="H3" s="3" t="s">
        <v>198</v>
      </c>
      <c r="I3" s="6">
        <f>(veteráni!$M$1-E3)/365</f>
        <v>21.09315068493151</v>
      </c>
    </row>
    <row r="4" spans="1:9" ht="12.75">
      <c r="A4" s="3">
        <v>61</v>
      </c>
      <c r="B4" s="3" t="s">
        <v>199</v>
      </c>
      <c r="C4" t="s">
        <v>3141</v>
      </c>
      <c r="D4" s="3" t="s">
        <v>17</v>
      </c>
      <c r="E4" s="4">
        <v>29102</v>
      </c>
      <c r="F4" s="5" t="s">
        <v>13</v>
      </c>
      <c r="G4" s="5">
        <v>185</v>
      </c>
      <c r="H4" s="3" t="s">
        <v>200</v>
      </c>
      <c r="I4" s="6">
        <f>(veteráni!$M$1-E4)/365</f>
        <v>31.887671232876713</v>
      </c>
    </row>
    <row r="5" spans="1:9" ht="12.75">
      <c r="A5" s="144"/>
      <c r="B5" s="22" t="s">
        <v>310</v>
      </c>
      <c r="C5" s="22" t="s">
        <v>311</v>
      </c>
      <c r="D5" s="22" t="s">
        <v>65</v>
      </c>
      <c r="E5" s="23">
        <v>33694</v>
      </c>
      <c r="F5" s="24" t="s">
        <v>312</v>
      </c>
      <c r="G5" s="24">
        <v>200</v>
      </c>
      <c r="H5" s="22" t="s">
        <v>313</v>
      </c>
      <c r="I5" s="6">
        <f>(veteráni!$M$1-E5)/365</f>
        <v>19.306849315068494</v>
      </c>
    </row>
    <row r="6" spans="1:9" ht="12.75">
      <c r="A6" s="3">
        <v>5</v>
      </c>
      <c r="B6" s="3" t="s">
        <v>201</v>
      </c>
      <c r="C6" s="3" t="s">
        <v>202</v>
      </c>
      <c r="D6" s="3" t="s">
        <v>12</v>
      </c>
      <c r="E6" s="4">
        <v>28655</v>
      </c>
      <c r="F6" s="5" t="s">
        <v>40</v>
      </c>
      <c r="G6" s="5">
        <v>185</v>
      </c>
      <c r="H6" s="3" t="s">
        <v>203</v>
      </c>
      <c r="I6" s="6">
        <f>(veteráni!$M$1-E6)/365</f>
        <v>33.11232876712329</v>
      </c>
    </row>
    <row r="7" spans="1:9" ht="12.75">
      <c r="A7" s="33">
        <v>27</v>
      </c>
      <c r="B7" s="3" t="s">
        <v>204</v>
      </c>
      <c r="C7" s="3" t="s">
        <v>205</v>
      </c>
      <c r="D7" s="3" t="s">
        <v>113</v>
      </c>
      <c r="E7" s="4">
        <v>32416</v>
      </c>
      <c r="F7" s="5" t="s">
        <v>206</v>
      </c>
      <c r="G7" s="5" t="s">
        <v>207</v>
      </c>
      <c r="H7" s="3" t="s">
        <v>208</v>
      </c>
      <c r="I7" s="6">
        <f>(veteráni!$M$1-E7)/365</f>
        <v>22.80821917808219</v>
      </c>
    </row>
    <row r="8" spans="1:9" ht="12.75">
      <c r="A8" s="57">
        <v>26</v>
      </c>
      <c r="B8" s="57" t="s">
        <v>209</v>
      </c>
      <c r="C8" s="57" t="s">
        <v>210</v>
      </c>
      <c r="D8" s="57" t="s">
        <v>17</v>
      </c>
      <c r="E8" s="58">
        <v>27989</v>
      </c>
      <c r="F8" s="59" t="s">
        <v>27</v>
      </c>
      <c r="G8" s="59">
        <v>215</v>
      </c>
      <c r="H8" s="57" t="s">
        <v>211</v>
      </c>
      <c r="I8" s="56">
        <f>(veteráni!$M$1-E8)/365</f>
        <v>34.93698630136986</v>
      </c>
    </row>
    <row r="9" spans="1:9" ht="12.75">
      <c r="A9" s="3"/>
      <c r="B9" s="3" t="s">
        <v>212</v>
      </c>
      <c r="C9" s="3" t="s">
        <v>213</v>
      </c>
      <c r="D9" s="3" t="s">
        <v>54</v>
      </c>
      <c r="E9" s="4">
        <v>32601</v>
      </c>
      <c r="F9" s="5" t="s">
        <v>13</v>
      </c>
      <c r="G9" s="5">
        <v>204</v>
      </c>
      <c r="H9" s="3" t="s">
        <v>214</v>
      </c>
      <c r="I9" s="6">
        <f>(veteráni!$M$1-E9)/365</f>
        <v>22.301369863013697</v>
      </c>
    </row>
    <row r="10" spans="1:9" ht="12.75">
      <c r="A10" s="3">
        <v>48</v>
      </c>
      <c r="B10" s="3" t="s">
        <v>215</v>
      </c>
      <c r="C10" s="3" t="s">
        <v>124</v>
      </c>
      <c r="D10" s="3" t="s">
        <v>12</v>
      </c>
      <c r="E10" s="4">
        <v>28286</v>
      </c>
      <c r="F10" s="5" t="s">
        <v>216</v>
      </c>
      <c r="G10" s="5">
        <v>180</v>
      </c>
      <c r="H10" s="3" t="s">
        <v>217</v>
      </c>
      <c r="I10" s="6">
        <f>(veteráni!$M$1-E10)/365</f>
        <v>34.12328767123287</v>
      </c>
    </row>
    <row r="11" spans="1:9" ht="12.75">
      <c r="A11" s="57">
        <v>37</v>
      </c>
      <c r="B11" s="57" t="s">
        <v>218</v>
      </c>
      <c r="C11" s="57" t="s">
        <v>219</v>
      </c>
      <c r="D11" s="57" t="s">
        <v>17</v>
      </c>
      <c r="E11" s="58">
        <v>27802</v>
      </c>
      <c r="F11" s="59" t="s">
        <v>13</v>
      </c>
      <c r="G11" s="59">
        <v>196</v>
      </c>
      <c r="H11" s="57" t="s">
        <v>220</v>
      </c>
      <c r="I11" s="56">
        <f>(veteráni!$M$1-E11)/365</f>
        <v>35.44931506849315</v>
      </c>
    </row>
    <row r="12" spans="1:9" ht="12.75">
      <c r="A12" s="3">
        <v>51</v>
      </c>
      <c r="B12" s="3" t="s">
        <v>221</v>
      </c>
      <c r="C12" s="3" t="s">
        <v>222</v>
      </c>
      <c r="D12" s="3" t="s">
        <v>65</v>
      </c>
      <c r="E12" s="4">
        <v>28998</v>
      </c>
      <c r="F12" s="5" t="s">
        <v>13</v>
      </c>
      <c r="G12" s="5">
        <v>190</v>
      </c>
      <c r="H12" s="3" t="s">
        <v>223</v>
      </c>
      <c r="I12" s="6">
        <f>(veteráni!$M$1-E12)/365</f>
        <v>32.172602739726024</v>
      </c>
    </row>
    <row r="13" spans="1:9" ht="12.75">
      <c r="A13" s="3">
        <v>18</v>
      </c>
      <c r="B13" s="3" t="s">
        <v>224</v>
      </c>
      <c r="C13" s="3" t="s">
        <v>185</v>
      </c>
      <c r="D13" s="3" t="s">
        <v>12</v>
      </c>
      <c r="E13" s="4">
        <v>29713</v>
      </c>
      <c r="F13" s="5" t="s">
        <v>13</v>
      </c>
      <c r="G13" s="5">
        <v>186</v>
      </c>
      <c r="H13" s="3" t="s">
        <v>225</v>
      </c>
      <c r="I13" s="6">
        <f>(veteráni!$M$1-E13)/365</f>
        <v>30.213698630136985</v>
      </c>
    </row>
    <row r="14" spans="1:9" ht="12.75">
      <c r="A14" s="3"/>
      <c r="B14" s="3" t="s">
        <v>226</v>
      </c>
      <c r="C14" s="3" t="s">
        <v>227</v>
      </c>
      <c r="D14" s="3" t="s">
        <v>54</v>
      </c>
      <c r="E14" s="4">
        <v>33048</v>
      </c>
      <c r="F14" s="5" t="s">
        <v>35</v>
      </c>
      <c r="G14" s="5">
        <v>211</v>
      </c>
      <c r="H14" s="3" t="s">
        <v>228</v>
      </c>
      <c r="I14" s="6">
        <f>(veteráni!$M$1-E14)/365</f>
        <v>21.076712328767123</v>
      </c>
    </row>
    <row r="15" spans="1:9" ht="12.75">
      <c r="A15" s="144"/>
      <c r="B15" s="22" t="s">
        <v>314</v>
      </c>
      <c r="C15" s="22" t="s">
        <v>315</v>
      </c>
      <c r="D15" s="22" t="s">
        <v>39</v>
      </c>
      <c r="E15" s="23">
        <v>33667</v>
      </c>
      <c r="F15" s="24" t="s">
        <v>18</v>
      </c>
      <c r="G15" s="24">
        <v>198</v>
      </c>
      <c r="H15" s="22" t="s">
        <v>316</v>
      </c>
      <c r="I15" s="6">
        <f>(veteráni!$M$1-E15)/365</f>
        <v>19.38082191780822</v>
      </c>
    </row>
    <row r="16" spans="1:9" ht="12.75">
      <c r="A16" s="144"/>
      <c r="B16" s="22" t="s">
        <v>317</v>
      </c>
      <c r="C16" s="22" t="s">
        <v>318</v>
      </c>
      <c r="D16" s="22" t="s">
        <v>65</v>
      </c>
      <c r="E16" s="23">
        <v>33578</v>
      </c>
      <c r="F16" s="24" t="s">
        <v>155</v>
      </c>
      <c r="G16" s="24">
        <v>190</v>
      </c>
      <c r="H16" s="22" t="s">
        <v>319</v>
      </c>
      <c r="I16" s="6">
        <f>(veteráni!$M$1-E16)/365</f>
        <v>19.624657534246577</v>
      </c>
    </row>
    <row r="17" spans="1:9" ht="12.75">
      <c r="A17" s="3">
        <v>44</v>
      </c>
      <c r="B17" s="3" t="s">
        <v>231</v>
      </c>
      <c r="C17" s="3" t="s">
        <v>232</v>
      </c>
      <c r="D17" s="3" t="s">
        <v>22</v>
      </c>
      <c r="E17" s="4">
        <v>31828</v>
      </c>
      <c r="F17" s="5" t="s">
        <v>233</v>
      </c>
      <c r="G17" s="5">
        <v>180</v>
      </c>
      <c r="H17" s="3" t="s">
        <v>234</v>
      </c>
      <c r="I17" s="6">
        <f>(veteráni!$M$1-E17)/365</f>
        <v>24.41917808219178</v>
      </c>
    </row>
    <row r="18" spans="1:9" ht="12.75">
      <c r="A18" s="22">
        <v>4</v>
      </c>
      <c r="B18" s="22" t="s">
        <v>235</v>
      </c>
      <c r="C18" s="69" t="s">
        <v>599</v>
      </c>
      <c r="D18" s="22" t="s">
        <v>54</v>
      </c>
      <c r="E18" s="23">
        <v>32783</v>
      </c>
      <c r="F18" s="24" t="s">
        <v>236</v>
      </c>
      <c r="G18" s="24">
        <v>154</v>
      </c>
      <c r="H18" s="22"/>
      <c r="I18" s="6">
        <f>(veteráni!$M$1-E18)/365</f>
        <v>21.802739726027397</v>
      </c>
    </row>
    <row r="19" spans="1:9" ht="12.75">
      <c r="A19" s="3">
        <v>71</v>
      </c>
      <c r="B19" s="3" t="s">
        <v>237</v>
      </c>
      <c r="C19" s="3" t="s">
        <v>238</v>
      </c>
      <c r="D19" s="3" t="s">
        <v>22</v>
      </c>
      <c r="E19" s="4">
        <v>28297</v>
      </c>
      <c r="F19" s="5" t="s">
        <v>66</v>
      </c>
      <c r="G19" s="5">
        <v>196</v>
      </c>
      <c r="H19" s="3" t="s">
        <v>239</v>
      </c>
      <c r="I19" s="6">
        <f>(veteráni!$M$1-E19)/365</f>
        <v>34.09315068493151</v>
      </c>
    </row>
    <row r="20" spans="1:9" ht="12.75">
      <c r="A20" s="3">
        <v>35</v>
      </c>
      <c r="B20" s="3" t="s">
        <v>240</v>
      </c>
      <c r="C20" s="3" t="s">
        <v>128</v>
      </c>
      <c r="D20" s="3" t="s">
        <v>54</v>
      </c>
      <c r="E20" s="4">
        <v>28659</v>
      </c>
      <c r="F20" s="5" t="s">
        <v>241</v>
      </c>
      <c r="G20" s="5">
        <v>209</v>
      </c>
      <c r="H20" s="3" t="s">
        <v>242</v>
      </c>
      <c r="I20" s="6">
        <f>(veteráni!$M$1-E20)/365</f>
        <v>33.1013698630137</v>
      </c>
    </row>
    <row r="21" spans="1:9" ht="12.75">
      <c r="A21" s="22">
        <v>18</v>
      </c>
      <c r="B21" s="22" t="s">
        <v>243</v>
      </c>
      <c r="C21" s="22" t="s">
        <v>244</v>
      </c>
      <c r="D21" s="22" t="s">
        <v>12</v>
      </c>
      <c r="E21" s="23">
        <v>33379</v>
      </c>
      <c r="F21" s="24" t="s">
        <v>146</v>
      </c>
      <c r="G21" s="24">
        <v>189</v>
      </c>
      <c r="H21" s="22" t="s">
        <v>245</v>
      </c>
      <c r="I21" s="6">
        <f>(veteráni!$M$1-E21)/365</f>
        <v>20.16986301369863</v>
      </c>
    </row>
    <row r="22" spans="1:9" ht="12.75">
      <c r="A22" s="3">
        <v>33</v>
      </c>
      <c r="B22" s="3" t="s">
        <v>246</v>
      </c>
      <c r="C22" s="3" t="s">
        <v>247</v>
      </c>
      <c r="D22" s="3" t="s">
        <v>54</v>
      </c>
      <c r="E22" s="4">
        <v>29306</v>
      </c>
      <c r="F22" s="5" t="s">
        <v>248</v>
      </c>
      <c r="G22" s="5">
        <v>210</v>
      </c>
      <c r="H22" s="3" t="s">
        <v>249</v>
      </c>
      <c r="I22" s="6">
        <f>(veteráni!$M$1-E22)/365</f>
        <v>31.328767123287673</v>
      </c>
    </row>
    <row r="23" spans="1:9" ht="12.75">
      <c r="A23" s="22">
        <v>78</v>
      </c>
      <c r="B23" s="22" t="s">
        <v>250</v>
      </c>
      <c r="C23" s="22" t="s">
        <v>251</v>
      </c>
      <c r="D23" s="22" t="s">
        <v>17</v>
      </c>
      <c r="E23" s="23">
        <v>31940</v>
      </c>
      <c r="F23" s="24" t="s">
        <v>109</v>
      </c>
      <c r="G23" s="24">
        <v>189</v>
      </c>
      <c r="H23" s="22" t="s">
        <v>252</v>
      </c>
      <c r="I23" s="6">
        <f>(veteráni!$M$1-E23)/365</f>
        <v>24.112328767123287</v>
      </c>
    </row>
    <row r="24" spans="1:9" ht="12.75">
      <c r="A24" s="3"/>
      <c r="B24" s="3" t="s">
        <v>253</v>
      </c>
      <c r="C24" s="3" t="s">
        <v>254</v>
      </c>
      <c r="D24" s="3" t="s">
        <v>22</v>
      </c>
      <c r="E24" s="4">
        <v>32882</v>
      </c>
      <c r="F24" s="5" t="s">
        <v>255</v>
      </c>
      <c r="G24" s="5">
        <v>190</v>
      </c>
      <c r="H24" s="3" t="s">
        <v>256</v>
      </c>
      <c r="I24" s="6">
        <f>(veteráni!$M$1-E24)/365</f>
        <v>21.53150684931507</v>
      </c>
    </row>
    <row r="25" spans="1:9" ht="12.75">
      <c r="A25" s="3">
        <v>22</v>
      </c>
      <c r="B25" s="3" t="s">
        <v>257</v>
      </c>
      <c r="C25" s="3" t="s">
        <v>196</v>
      </c>
      <c r="D25" s="3" t="s">
        <v>12</v>
      </c>
      <c r="E25" s="4">
        <v>28901</v>
      </c>
      <c r="F25" s="5" t="s">
        <v>105</v>
      </c>
      <c r="G25" s="5">
        <v>200</v>
      </c>
      <c r="H25" s="3" t="s">
        <v>258</v>
      </c>
      <c r="I25" s="6">
        <f>(veteráni!$M$1-E25)/365</f>
        <v>32.43835616438356</v>
      </c>
    </row>
    <row r="26" spans="1:9" ht="12.75">
      <c r="A26" s="3">
        <v>5</v>
      </c>
      <c r="B26" s="3" t="s">
        <v>98</v>
      </c>
      <c r="C26" s="3" t="s">
        <v>259</v>
      </c>
      <c r="D26" s="3" t="s">
        <v>65</v>
      </c>
      <c r="E26" s="4">
        <v>35191</v>
      </c>
      <c r="F26" s="3"/>
      <c r="G26" s="3"/>
      <c r="H26" s="3" t="s">
        <v>208</v>
      </c>
      <c r="I26" s="6">
        <f>(veteráni!$M$1-E26)/365</f>
        <v>15.205479452054794</v>
      </c>
    </row>
    <row r="27" spans="1:9" ht="12.75">
      <c r="A27" s="57">
        <v>46</v>
      </c>
      <c r="B27" s="57" t="s">
        <v>260</v>
      </c>
      <c r="C27" s="57" t="s">
        <v>261</v>
      </c>
      <c r="D27" s="57" t="s">
        <v>39</v>
      </c>
      <c r="E27" s="58">
        <v>28003</v>
      </c>
      <c r="F27" s="59" t="s">
        <v>27</v>
      </c>
      <c r="G27" s="59">
        <v>203</v>
      </c>
      <c r="H27" s="57" t="s">
        <v>262</v>
      </c>
      <c r="I27" s="56">
        <f>(veteráni!$M$1-E27)/365</f>
        <v>34.8986301369863</v>
      </c>
    </row>
    <row r="28" spans="1:9" ht="12.75">
      <c r="A28" s="57">
        <v>11</v>
      </c>
      <c r="B28" s="57" t="s">
        <v>266</v>
      </c>
      <c r="C28" s="57" t="s">
        <v>259</v>
      </c>
      <c r="D28" s="57" t="s">
        <v>12</v>
      </c>
      <c r="E28" s="58">
        <v>27878</v>
      </c>
      <c r="F28" s="59" t="s">
        <v>118</v>
      </c>
      <c r="G28" s="59">
        <v>187</v>
      </c>
      <c r="H28" s="57" t="s">
        <v>208</v>
      </c>
      <c r="I28" s="56">
        <f>(veteráni!$M$1-E28)/365</f>
        <v>35.24109589041096</v>
      </c>
    </row>
    <row r="29" spans="1:9" ht="12.75">
      <c r="A29" s="3"/>
      <c r="B29" s="3" t="s">
        <v>267</v>
      </c>
      <c r="C29" s="3" t="s">
        <v>154</v>
      </c>
      <c r="D29" s="3" t="s">
        <v>54</v>
      </c>
      <c r="E29" s="4">
        <v>32905</v>
      </c>
      <c r="F29" s="5" t="s">
        <v>268</v>
      </c>
      <c r="G29" s="5">
        <v>204</v>
      </c>
      <c r="H29" s="3" t="s">
        <v>269</v>
      </c>
      <c r="I29" s="6">
        <f>(veteráni!$M$1-E29)/365</f>
        <v>21.46849315068493</v>
      </c>
    </row>
    <row r="30" spans="1:9" ht="12.75">
      <c r="A30" s="3">
        <v>13</v>
      </c>
      <c r="B30" s="3" t="s">
        <v>270</v>
      </c>
      <c r="C30" s="3" t="s">
        <v>271</v>
      </c>
      <c r="D30" s="3" t="s">
        <v>12</v>
      </c>
      <c r="E30" s="4">
        <v>30540</v>
      </c>
      <c r="F30" s="5" t="s">
        <v>248</v>
      </c>
      <c r="G30" s="5">
        <v>194</v>
      </c>
      <c r="H30" s="3" t="s">
        <v>272</v>
      </c>
      <c r="I30" s="6">
        <f>(veteráni!$M$1-E30)/365</f>
        <v>27.947945205479453</v>
      </c>
    </row>
    <row r="31" spans="1:9" ht="12.75">
      <c r="A31" s="3">
        <v>76</v>
      </c>
      <c r="B31" s="3" t="s">
        <v>273</v>
      </c>
      <c r="C31" s="3" t="s">
        <v>274</v>
      </c>
      <c r="D31" s="3" t="s">
        <v>22</v>
      </c>
      <c r="E31" s="4">
        <v>29346</v>
      </c>
      <c r="F31" s="5" t="s">
        <v>275</v>
      </c>
      <c r="G31" s="5">
        <v>195</v>
      </c>
      <c r="H31" s="3" t="s">
        <v>276</v>
      </c>
      <c r="I31" s="6">
        <f>(veteráni!$M$1-E31)/365</f>
        <v>31.21917808219178</v>
      </c>
    </row>
    <row r="32" spans="1:9" ht="12.75">
      <c r="A32" s="3">
        <v>29</v>
      </c>
      <c r="B32" s="3" t="s">
        <v>277</v>
      </c>
      <c r="C32" s="3" t="s">
        <v>278</v>
      </c>
      <c r="D32" s="3" t="s">
        <v>17</v>
      </c>
      <c r="E32" s="4">
        <v>30285</v>
      </c>
      <c r="F32" s="5" t="s">
        <v>279</v>
      </c>
      <c r="G32" s="5">
        <v>178</v>
      </c>
      <c r="H32" s="3" t="s">
        <v>280</v>
      </c>
      <c r="I32" s="6">
        <f>(veteráni!$M$1-E32)/365</f>
        <v>28.646575342465752</v>
      </c>
    </row>
    <row r="33" spans="1:9" ht="12.75">
      <c r="A33" s="3">
        <v>24</v>
      </c>
      <c r="B33" s="3" t="s">
        <v>281</v>
      </c>
      <c r="C33" s="3" t="s">
        <v>282</v>
      </c>
      <c r="D33" s="3" t="s">
        <v>22</v>
      </c>
      <c r="E33" s="4">
        <v>29817</v>
      </c>
      <c r="F33" s="5" t="s">
        <v>77</v>
      </c>
      <c r="G33" s="5">
        <v>222</v>
      </c>
      <c r="H33" s="3" t="s">
        <v>283</v>
      </c>
      <c r="I33" s="6">
        <f>(veteráni!$M$1-E33)/365</f>
        <v>29.92876712328767</v>
      </c>
    </row>
    <row r="34" spans="1:9" ht="12.75">
      <c r="A34" s="22">
        <v>9</v>
      </c>
      <c r="B34" s="22" t="s">
        <v>181</v>
      </c>
      <c r="C34" s="69" t="s">
        <v>284</v>
      </c>
      <c r="D34" s="22" t="s">
        <v>12</v>
      </c>
      <c r="E34" s="23">
        <v>30440</v>
      </c>
      <c r="F34" s="24" t="s">
        <v>23</v>
      </c>
      <c r="G34" s="24">
        <v>188</v>
      </c>
      <c r="H34" s="22" t="s">
        <v>285</v>
      </c>
      <c r="I34" s="6">
        <f>(veteráni!$M$1-E34)/365</f>
        <v>28.221917808219178</v>
      </c>
    </row>
    <row r="35" spans="1:9" ht="12.75">
      <c r="A35" s="3">
        <v>24</v>
      </c>
      <c r="B35" s="3" t="s">
        <v>286</v>
      </c>
      <c r="C35" s="3" t="s">
        <v>287</v>
      </c>
      <c r="D35" s="3" t="s">
        <v>22</v>
      </c>
      <c r="E35" s="4">
        <v>28790</v>
      </c>
      <c r="F35" s="5" t="s">
        <v>288</v>
      </c>
      <c r="G35" s="5">
        <v>184</v>
      </c>
      <c r="H35" s="3" t="s">
        <v>200</v>
      </c>
      <c r="I35" s="6">
        <f>(veteráni!$M$1-E35)/365</f>
        <v>32.74246575342466</v>
      </c>
    </row>
    <row r="36" spans="1:9" ht="12.75">
      <c r="A36" s="22">
        <v>7</v>
      </c>
      <c r="B36" s="22" t="s">
        <v>289</v>
      </c>
      <c r="C36" s="69" t="s">
        <v>290</v>
      </c>
      <c r="D36" s="69" t="s">
        <v>39</v>
      </c>
      <c r="E36" s="23">
        <v>31571</v>
      </c>
      <c r="F36" s="24" t="s">
        <v>146</v>
      </c>
      <c r="G36" s="24">
        <v>191</v>
      </c>
      <c r="H36" s="22" t="s">
        <v>291</v>
      </c>
      <c r="I36" s="6">
        <f>(veteráni!$M$1-E36)/365</f>
        <v>25.123287671232877</v>
      </c>
    </row>
    <row r="37" spans="1:9" ht="12.75">
      <c r="A37" s="144"/>
      <c r="B37" s="22" t="s">
        <v>320</v>
      </c>
      <c r="C37" s="22" t="s">
        <v>321</v>
      </c>
      <c r="D37" s="22" t="s">
        <v>22</v>
      </c>
      <c r="E37" s="23">
        <v>33675</v>
      </c>
      <c r="F37" s="24" t="s">
        <v>155</v>
      </c>
      <c r="G37" s="24">
        <v>190</v>
      </c>
      <c r="H37" s="22" t="s">
        <v>322</v>
      </c>
      <c r="I37" s="6">
        <f>(veteráni!$M$1-E37)/365</f>
        <v>19.35890410958904</v>
      </c>
    </row>
    <row r="38" spans="1:9" ht="12.75">
      <c r="A38" s="144"/>
      <c r="B38" s="22" t="s">
        <v>323</v>
      </c>
      <c r="C38" s="22" t="s">
        <v>324</v>
      </c>
      <c r="D38" s="22" t="s">
        <v>22</v>
      </c>
      <c r="E38" s="23">
        <v>33785</v>
      </c>
      <c r="F38" s="24" t="s">
        <v>135</v>
      </c>
      <c r="G38" s="24">
        <v>203</v>
      </c>
      <c r="H38" s="22" t="s">
        <v>325</v>
      </c>
      <c r="I38" s="6">
        <f>(veteráni!$M$1-E38)/365</f>
        <v>19.057534246575344</v>
      </c>
    </row>
    <row r="39" spans="1:9" ht="12.75">
      <c r="A39" s="144"/>
      <c r="B39" s="22" t="s">
        <v>326</v>
      </c>
      <c r="C39" s="22" t="s">
        <v>80</v>
      </c>
      <c r="D39" s="22" t="s">
        <v>12</v>
      </c>
      <c r="E39" s="23">
        <v>33633</v>
      </c>
      <c r="F39" s="24" t="s">
        <v>236</v>
      </c>
      <c r="G39" s="24">
        <v>172</v>
      </c>
      <c r="H39" s="22" t="s">
        <v>327</v>
      </c>
      <c r="I39" s="6">
        <f>(veteráni!$M$1-E39)/365</f>
        <v>19.473972602739725</v>
      </c>
    </row>
    <row r="40" spans="1:9" ht="12.75">
      <c r="A40" s="3">
        <v>8</v>
      </c>
      <c r="B40" s="3" t="s">
        <v>292</v>
      </c>
      <c r="C40" s="3" t="s">
        <v>293</v>
      </c>
      <c r="D40" s="3" t="s">
        <v>17</v>
      </c>
      <c r="E40" s="4">
        <v>31350</v>
      </c>
      <c r="F40" s="5" t="s">
        <v>27</v>
      </c>
      <c r="G40" s="5">
        <v>202</v>
      </c>
      <c r="H40" s="3" t="s">
        <v>294</v>
      </c>
      <c r="I40" s="6">
        <f>(veteráni!$M$1-E40)/365</f>
        <v>25.72876712328767</v>
      </c>
    </row>
    <row r="41" spans="1:9" ht="12.75">
      <c r="A41" s="3">
        <v>6</v>
      </c>
      <c r="B41" s="3" t="s">
        <v>295</v>
      </c>
      <c r="C41" t="s">
        <v>296</v>
      </c>
      <c r="D41" s="3" t="s">
        <v>54</v>
      </c>
      <c r="E41" s="4">
        <v>32263</v>
      </c>
      <c r="F41" s="5" t="s">
        <v>105</v>
      </c>
      <c r="G41" s="5">
        <v>186</v>
      </c>
      <c r="H41" s="3" t="s">
        <v>297</v>
      </c>
      <c r="I41" s="6">
        <f>(veteráni!$M$1-E41)/365</f>
        <v>23.22739726027397</v>
      </c>
    </row>
    <row r="42" spans="1:9" ht="12.75">
      <c r="A42" s="3">
        <v>10</v>
      </c>
      <c r="B42" s="3" t="s">
        <v>298</v>
      </c>
      <c r="C42" s="3" t="s">
        <v>126</v>
      </c>
      <c r="D42" s="3" t="s">
        <v>65</v>
      </c>
      <c r="E42" s="4">
        <v>29129</v>
      </c>
      <c r="F42" s="5" t="s">
        <v>299</v>
      </c>
      <c r="G42" s="5">
        <v>194</v>
      </c>
      <c r="H42" s="3" t="s">
        <v>300</v>
      </c>
      <c r="I42" s="6">
        <f>(veteráni!$M$1-E42)/365</f>
        <v>31.813698630136987</v>
      </c>
    </row>
    <row r="43" spans="1:9" ht="12.75">
      <c r="A43" s="3">
        <v>26</v>
      </c>
      <c r="B43" s="3" t="s">
        <v>301</v>
      </c>
      <c r="C43" s="3" t="s">
        <v>184</v>
      </c>
      <c r="D43" s="3" t="s">
        <v>12</v>
      </c>
      <c r="E43" s="4">
        <v>30700</v>
      </c>
      <c r="F43" s="5" t="s">
        <v>81</v>
      </c>
      <c r="G43" s="5">
        <v>207</v>
      </c>
      <c r="H43" s="3" t="s">
        <v>302</v>
      </c>
      <c r="I43" s="6">
        <f>(veteráni!$M$1-E43)/365</f>
        <v>27.50958904109589</v>
      </c>
    </row>
    <row r="44" spans="1:9" ht="12.75">
      <c r="A44" s="22">
        <v>81</v>
      </c>
      <c r="B44" s="22" t="s">
        <v>303</v>
      </c>
      <c r="C44" s="69" t="s">
        <v>304</v>
      </c>
      <c r="D44" s="22" t="s">
        <v>54</v>
      </c>
      <c r="E44" s="23">
        <v>29712</v>
      </c>
      <c r="F44" s="24" t="s">
        <v>155</v>
      </c>
      <c r="G44" s="24">
        <v>198</v>
      </c>
      <c r="H44" s="22" t="s">
        <v>305</v>
      </c>
      <c r="I44" s="6">
        <f>(veteráni!$M$1-E44)/365</f>
        <v>30.216438356164385</v>
      </c>
    </row>
    <row r="45" spans="1:9" ht="12.75">
      <c r="A45" s="3"/>
      <c r="B45" s="176" t="s">
        <v>3040</v>
      </c>
      <c r="C45" s="176" t="s">
        <v>3045</v>
      </c>
      <c r="D45" s="176" t="s">
        <v>22</v>
      </c>
      <c r="E45" s="173">
        <v>32726</v>
      </c>
      <c r="F45" s="174" t="s">
        <v>146</v>
      </c>
      <c r="G45" s="174">
        <v>185</v>
      </c>
      <c r="H45" s="176" t="s">
        <v>234</v>
      </c>
      <c r="I45" s="175">
        <f>(veteráni!$M$1-E45)/365</f>
        <v>21.958904109589042</v>
      </c>
    </row>
    <row r="46" spans="1:9" ht="12.75">
      <c r="A46" s="3"/>
      <c r="B46" s="176" t="s">
        <v>3041</v>
      </c>
      <c r="C46" s="176" t="s">
        <v>112</v>
      </c>
      <c r="D46" s="176" t="s">
        <v>17</v>
      </c>
      <c r="E46" s="173">
        <v>31482</v>
      </c>
      <c r="F46" s="174" t="s">
        <v>23</v>
      </c>
      <c r="G46" s="174">
        <v>180</v>
      </c>
      <c r="H46" s="176" t="s">
        <v>208</v>
      </c>
      <c r="I46" s="175">
        <f>(veteráni!$M$1-E46)/365</f>
        <v>25.367123287671234</v>
      </c>
    </row>
    <row r="47" spans="1:9" ht="12.75">
      <c r="A47" s="3"/>
      <c r="B47" s="176" t="s">
        <v>3042</v>
      </c>
      <c r="C47" s="176" t="s">
        <v>244</v>
      </c>
      <c r="D47" s="176" t="s">
        <v>12</v>
      </c>
      <c r="E47" s="173">
        <v>31466</v>
      </c>
      <c r="F47" s="174" t="s">
        <v>155</v>
      </c>
      <c r="G47" s="174">
        <v>191</v>
      </c>
      <c r="H47" s="176" t="s">
        <v>3046</v>
      </c>
      <c r="I47" s="175">
        <f>(veteráni!$M$1-E47)/365</f>
        <v>25.410958904109588</v>
      </c>
    </row>
    <row r="48" spans="1:9" ht="12.75">
      <c r="A48" s="3"/>
      <c r="B48" s="176" t="s">
        <v>3043</v>
      </c>
      <c r="C48" s="176" t="s">
        <v>469</v>
      </c>
      <c r="D48" s="176" t="s">
        <v>17</v>
      </c>
      <c r="E48" s="173">
        <v>34120</v>
      </c>
      <c r="F48" s="174" t="s">
        <v>371</v>
      </c>
      <c r="G48" s="174">
        <v>187</v>
      </c>
      <c r="H48" s="176" t="s">
        <v>3047</v>
      </c>
      <c r="I48" s="175">
        <f>(veteráni!$M$1-E48)/365</f>
        <v>18.13972602739726</v>
      </c>
    </row>
    <row r="49" spans="1:9" ht="12.75">
      <c r="A49" s="3"/>
      <c r="B49" s="176" t="s">
        <v>3044</v>
      </c>
      <c r="C49" s="176" t="s">
        <v>1549</v>
      </c>
      <c r="D49" s="176" t="s">
        <v>54</v>
      </c>
      <c r="E49" s="173">
        <v>34067</v>
      </c>
      <c r="F49" s="174" t="s">
        <v>371</v>
      </c>
      <c r="G49" s="174">
        <v>216</v>
      </c>
      <c r="H49" s="176" t="s">
        <v>3048</v>
      </c>
      <c r="I49" s="175">
        <f>(veteráni!$M$1-E49)/365</f>
        <v>18.284931506849315</v>
      </c>
    </row>
    <row r="50" spans="1:9" ht="12.75">
      <c r="A50" s="29" t="s">
        <v>1</v>
      </c>
      <c r="B50" s="30" t="s">
        <v>2</v>
      </c>
      <c r="C50" s="30" t="s">
        <v>3</v>
      </c>
      <c r="D50" s="30" t="s">
        <v>4</v>
      </c>
      <c r="E50" s="30" t="s">
        <v>5</v>
      </c>
      <c r="F50" s="31" t="s">
        <v>6</v>
      </c>
      <c r="G50" s="31" t="s">
        <v>7</v>
      </c>
      <c r="H50" s="30" t="s">
        <v>8</v>
      </c>
      <c r="I50" s="32" t="s">
        <v>9</v>
      </c>
    </row>
    <row r="51" spans="1:9" ht="12.75">
      <c r="A51" s="39">
        <v>2</v>
      </c>
      <c r="B51" s="39" t="s">
        <v>328</v>
      </c>
      <c r="C51" s="39" t="s">
        <v>329</v>
      </c>
      <c r="D51" s="39" t="s">
        <v>170</v>
      </c>
      <c r="E51" s="40">
        <v>32551</v>
      </c>
      <c r="F51" s="38" t="s">
        <v>66</v>
      </c>
      <c r="G51" s="38">
        <v>222</v>
      </c>
      <c r="H51" s="39" t="s">
        <v>330</v>
      </c>
      <c r="I51" s="41">
        <f>(veteráni!$M$1-E51)/365</f>
        <v>22.438356164383563</v>
      </c>
    </row>
    <row r="52" spans="1:9" ht="12.75">
      <c r="A52" s="39"/>
      <c r="B52" s="172" t="s">
        <v>3038</v>
      </c>
      <c r="C52" s="172" t="s">
        <v>99</v>
      </c>
      <c r="D52" s="172" t="s">
        <v>170</v>
      </c>
      <c r="E52" s="173">
        <v>32343</v>
      </c>
      <c r="F52" s="174" t="s">
        <v>155</v>
      </c>
      <c r="G52" s="174">
        <v>193</v>
      </c>
      <c r="H52" s="172" t="s">
        <v>3039</v>
      </c>
      <c r="I52" s="175">
        <f>(veteráni!$M$1-E52)/365</f>
        <v>23.008219178082193</v>
      </c>
    </row>
    <row r="53" spans="1:9" ht="12.75">
      <c r="A53" s="39">
        <v>30</v>
      </c>
      <c r="B53" s="39" t="s">
        <v>331</v>
      </c>
      <c r="C53" s="39" t="s">
        <v>332</v>
      </c>
      <c r="D53" s="39" t="s">
        <v>170</v>
      </c>
      <c r="E53" s="40">
        <v>29419</v>
      </c>
      <c r="F53" s="38" t="s">
        <v>248</v>
      </c>
      <c r="G53" s="38">
        <v>160</v>
      </c>
      <c r="H53" s="39" t="s">
        <v>333</v>
      </c>
      <c r="I53" s="41">
        <f>(veteráni!$M$1-E53)/365</f>
        <v>31.019178082191782</v>
      </c>
    </row>
    <row r="54" spans="1:9" ht="12.75">
      <c r="A54" s="39"/>
      <c r="I54" s="42" t="s">
        <v>187</v>
      </c>
    </row>
    <row r="55" spans="1:9" ht="12.75">
      <c r="A55" s="39"/>
      <c r="I55" s="14">
        <f>SUM(I3:I53)/(A1-1)</f>
        <v>26.798825831702544</v>
      </c>
    </row>
    <row r="56" ht="12.75">
      <c r="A56" s="39"/>
    </row>
    <row r="57" spans="2:3" ht="12.75">
      <c r="B57" s="15" t="s">
        <v>188</v>
      </c>
      <c r="C57" s="1" t="s">
        <v>189</v>
      </c>
    </row>
    <row r="58" spans="2:3" ht="12.75">
      <c r="B58" s="15" t="s">
        <v>190</v>
      </c>
      <c r="C58" s="1" t="s">
        <v>191</v>
      </c>
    </row>
    <row r="59" spans="2:3" ht="12.75">
      <c r="B59" s="16" t="s">
        <v>192</v>
      </c>
      <c r="C59" s="12" t="s">
        <v>193</v>
      </c>
    </row>
    <row r="60" spans="2:3" ht="12.75">
      <c r="B60" s="17"/>
      <c r="C60" s="18" t="s">
        <v>194</v>
      </c>
    </row>
    <row r="61" ht="12.75">
      <c r="A61" s="39"/>
    </row>
    <row r="62" ht="12.75">
      <c r="A62" s="43"/>
    </row>
  </sheetData>
  <sheetProtection/>
  <printOptions/>
  <pageMargins left="0.19652777777777777" right="0.19652777777777777" top="0.19652777777777777" bottom="0.19652777777777777" header="0.5118055555555556" footer="0.5118055555555556"/>
  <pageSetup horizontalDpi="300" verticalDpi="3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I5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421875" style="0" customWidth="1"/>
    <col min="2" max="2" width="11.421875" style="0" customWidth="1"/>
    <col min="3" max="3" width="10.57421875" style="0" customWidth="1"/>
    <col min="4" max="4" width="6.140625" style="0" customWidth="1"/>
    <col min="5" max="5" width="10.140625" style="0" customWidth="1"/>
    <col min="8" max="8" width="25.7109375" style="0" customWidth="1"/>
    <col min="11" max="11" width="3.00390625" style="0" customWidth="1"/>
    <col min="12" max="12" width="11.00390625" style="0" customWidth="1"/>
    <col min="13" max="13" width="8.7109375" style="0" customWidth="1"/>
    <col min="14" max="14" width="4.140625" style="0" customWidth="1"/>
  </cols>
  <sheetData>
    <row r="1" spans="1:9" ht="20.25">
      <c r="A1" s="1">
        <v>45</v>
      </c>
      <c r="B1" s="2" t="s">
        <v>334</v>
      </c>
      <c r="I1" s="1"/>
    </row>
    <row r="2" spans="1:9" ht="12.75">
      <c r="A2" s="44" t="s">
        <v>1</v>
      </c>
      <c r="B2" s="45" t="s">
        <v>2</v>
      </c>
      <c r="C2" s="45" t="s">
        <v>3</v>
      </c>
      <c r="D2" s="45" t="s">
        <v>4</v>
      </c>
      <c r="E2" s="45" t="s">
        <v>5</v>
      </c>
      <c r="F2" s="46" t="s">
        <v>6</v>
      </c>
      <c r="G2" s="46" t="s">
        <v>7</v>
      </c>
      <c r="H2" s="45" t="s">
        <v>8</v>
      </c>
      <c r="I2" s="47" t="s">
        <v>9</v>
      </c>
    </row>
    <row r="3" spans="1:9" ht="12.75">
      <c r="A3" s="7">
        <v>14</v>
      </c>
      <c r="B3" s="7" t="s">
        <v>335</v>
      </c>
      <c r="C3" s="7" t="s">
        <v>336</v>
      </c>
      <c r="D3" s="7" t="s">
        <v>54</v>
      </c>
      <c r="E3" s="8">
        <v>26848</v>
      </c>
      <c r="F3" s="9" t="s">
        <v>73</v>
      </c>
      <c r="G3" s="9">
        <v>212</v>
      </c>
      <c r="H3" s="7" t="s">
        <v>337</v>
      </c>
      <c r="I3" s="10">
        <f>(veteráni!$M$1-E3)/365</f>
        <v>38.06301369863014</v>
      </c>
    </row>
    <row r="4" spans="1:9" ht="12.75">
      <c r="A4" s="22">
        <v>17</v>
      </c>
      <c r="B4" s="22" t="s">
        <v>338</v>
      </c>
      <c r="C4" s="22" t="s">
        <v>339</v>
      </c>
      <c r="D4" s="22" t="s">
        <v>12</v>
      </c>
      <c r="E4" s="23">
        <v>31609</v>
      </c>
      <c r="F4" s="24" t="s">
        <v>35</v>
      </c>
      <c r="G4" s="24">
        <v>187</v>
      </c>
      <c r="H4" s="22" t="s">
        <v>340</v>
      </c>
      <c r="I4" s="11">
        <f>(veteráni!$M$1-E4)/365</f>
        <v>25.019178082191782</v>
      </c>
    </row>
    <row r="5" spans="1:9" ht="12.75">
      <c r="A5" s="22"/>
      <c r="B5" s="22" t="s">
        <v>341</v>
      </c>
      <c r="C5" s="22" t="s">
        <v>72</v>
      </c>
      <c r="D5" s="22" t="s">
        <v>54</v>
      </c>
      <c r="E5" s="23">
        <v>31818</v>
      </c>
      <c r="F5" s="24" t="s">
        <v>27</v>
      </c>
      <c r="G5" s="24">
        <v>180</v>
      </c>
      <c r="H5" s="22" t="s">
        <v>342</v>
      </c>
      <c r="I5" s="11">
        <f>(veteráni!$M$1-E5)/365</f>
        <v>24.446575342465753</v>
      </c>
    </row>
    <row r="6" spans="1:9" ht="12.75">
      <c r="A6" s="22">
        <v>21</v>
      </c>
      <c r="B6" s="22" t="s">
        <v>343</v>
      </c>
      <c r="C6" s="22" t="s">
        <v>344</v>
      </c>
      <c r="D6" s="22" t="s">
        <v>12</v>
      </c>
      <c r="E6" s="23">
        <v>32194</v>
      </c>
      <c r="F6" s="24" t="s">
        <v>13</v>
      </c>
      <c r="G6" s="24">
        <v>207</v>
      </c>
      <c r="H6" s="22" t="s">
        <v>345</v>
      </c>
      <c r="I6" s="11">
        <f>(veteráni!$M$1-E6)/365</f>
        <v>23.416438356164385</v>
      </c>
    </row>
    <row r="7" spans="1:9" ht="12.75">
      <c r="A7" s="7">
        <v>71</v>
      </c>
      <c r="B7" s="7" t="s">
        <v>346</v>
      </c>
      <c r="C7" s="7" t="s">
        <v>21</v>
      </c>
      <c r="D7" s="7" t="s">
        <v>17</v>
      </c>
      <c r="E7" s="8">
        <v>27827</v>
      </c>
      <c r="F7" s="9" t="s">
        <v>13</v>
      </c>
      <c r="G7" s="9">
        <v>200</v>
      </c>
      <c r="H7" s="7" t="s">
        <v>347</v>
      </c>
      <c r="I7" s="10">
        <f>(veteráni!$M$1-E7)/365</f>
        <v>35.38082191780822</v>
      </c>
    </row>
    <row r="8" spans="1:9" ht="12.75">
      <c r="A8" s="22">
        <v>2</v>
      </c>
      <c r="B8" s="22" t="s">
        <v>348</v>
      </c>
      <c r="C8" s="22" t="s">
        <v>321</v>
      </c>
      <c r="D8" s="22" t="s">
        <v>39</v>
      </c>
      <c r="E8" s="23">
        <v>29166</v>
      </c>
      <c r="F8" s="24" t="s">
        <v>77</v>
      </c>
      <c r="G8" s="24">
        <v>230</v>
      </c>
      <c r="H8" s="22" t="s">
        <v>349</v>
      </c>
      <c r="I8" s="11">
        <f>(veteráni!$M$1-E8)/365</f>
        <v>31.71232876712329</v>
      </c>
    </row>
    <row r="9" spans="1:9" ht="12.75">
      <c r="A9" s="7">
        <v>22</v>
      </c>
      <c r="B9" s="7" t="s">
        <v>350</v>
      </c>
      <c r="C9" s="7" t="s">
        <v>351</v>
      </c>
      <c r="D9" s="7" t="s">
        <v>12</v>
      </c>
      <c r="E9" s="8">
        <v>26180</v>
      </c>
      <c r="F9" s="9" t="s">
        <v>105</v>
      </c>
      <c r="G9" s="9">
        <v>197</v>
      </c>
      <c r="H9" s="7" t="s">
        <v>352</v>
      </c>
      <c r="I9" s="10">
        <f>(veteráni!$M$1-E9)/365</f>
        <v>39.893150684931506</v>
      </c>
    </row>
    <row r="10" spans="1:9" ht="12.75">
      <c r="A10" s="3">
        <v>8</v>
      </c>
      <c r="B10" s="3" t="s">
        <v>353</v>
      </c>
      <c r="C10" s="3" t="s">
        <v>222</v>
      </c>
      <c r="D10" s="3" t="s">
        <v>17</v>
      </c>
      <c r="E10" s="4">
        <v>32359</v>
      </c>
      <c r="F10" s="5" t="s">
        <v>13</v>
      </c>
      <c r="G10" s="5">
        <v>186</v>
      </c>
      <c r="H10" s="3" t="s">
        <v>354</v>
      </c>
      <c r="I10" s="6">
        <f>(veteráni!$M$1-E10)/365</f>
        <v>22.964383561643835</v>
      </c>
    </row>
    <row r="11" spans="1:9" ht="12.75">
      <c r="A11" s="3">
        <v>51</v>
      </c>
      <c r="B11" s="3" t="s">
        <v>358</v>
      </c>
      <c r="C11" s="3" t="s">
        <v>359</v>
      </c>
      <c r="D11" s="3" t="s">
        <v>54</v>
      </c>
      <c r="E11" s="4">
        <v>33293</v>
      </c>
      <c r="F11" s="5" t="s">
        <v>135</v>
      </c>
      <c r="G11" s="5">
        <v>190</v>
      </c>
      <c r="H11" s="3" t="s">
        <v>360</v>
      </c>
      <c r="I11" s="6">
        <f>(veteráni!$M$1-E11)/365</f>
        <v>20.405479452054795</v>
      </c>
    </row>
    <row r="12" spans="1:9" ht="12.75">
      <c r="A12" s="3">
        <v>10</v>
      </c>
      <c r="B12" s="3" t="s">
        <v>361</v>
      </c>
      <c r="C12" s="3" t="s">
        <v>362</v>
      </c>
      <c r="D12" s="3" t="s">
        <v>54</v>
      </c>
      <c r="E12" s="4">
        <v>29957</v>
      </c>
      <c r="F12" s="5" t="s">
        <v>77</v>
      </c>
      <c r="G12" s="5">
        <v>207</v>
      </c>
      <c r="H12" s="3" t="s">
        <v>363</v>
      </c>
      <c r="I12" s="6">
        <f>(veteráni!$M$1-E12)/365</f>
        <v>29.545205479452054</v>
      </c>
    </row>
    <row r="13" spans="1:9" ht="12.75">
      <c r="A13" s="3">
        <v>5</v>
      </c>
      <c r="B13" s="3" t="s">
        <v>364</v>
      </c>
      <c r="C13" s="3" t="s">
        <v>365</v>
      </c>
      <c r="D13" s="3" t="s">
        <v>54</v>
      </c>
      <c r="E13" s="4">
        <v>30592</v>
      </c>
      <c r="F13" s="5" t="s">
        <v>146</v>
      </c>
      <c r="G13" s="5">
        <v>203</v>
      </c>
      <c r="H13" s="3" t="s">
        <v>366</v>
      </c>
      <c r="I13" s="6">
        <f>(veteráni!$M$1-E13)/365</f>
        <v>27.805479452054794</v>
      </c>
    </row>
    <row r="14" spans="1:9" ht="12.75">
      <c r="A14" s="3">
        <v>9</v>
      </c>
      <c r="B14" s="3" t="s">
        <v>367</v>
      </c>
      <c r="C14" s="3" t="s">
        <v>210</v>
      </c>
      <c r="D14" s="3" t="s">
        <v>54</v>
      </c>
      <c r="E14" s="4">
        <v>29287</v>
      </c>
      <c r="F14" s="5" t="s">
        <v>96</v>
      </c>
      <c r="G14" s="5">
        <v>214</v>
      </c>
      <c r="H14" s="3" t="s">
        <v>368</v>
      </c>
      <c r="I14" s="6">
        <f>(veteráni!$M$1-E14)/365</f>
        <v>31.38082191780822</v>
      </c>
    </row>
    <row r="15" spans="1:9" ht="12.75">
      <c r="A15" s="3">
        <v>23</v>
      </c>
      <c r="B15" s="3" t="s">
        <v>369</v>
      </c>
      <c r="C15" s="3" t="s">
        <v>370</v>
      </c>
      <c r="D15" s="3" t="s">
        <v>22</v>
      </c>
      <c r="E15" s="4">
        <v>30635</v>
      </c>
      <c r="F15" s="5" t="s">
        <v>371</v>
      </c>
      <c r="G15" s="5">
        <v>215</v>
      </c>
      <c r="H15" s="3" t="s">
        <v>372</v>
      </c>
      <c r="I15" s="6">
        <f>(veteráni!$M$1-E15)/365</f>
        <v>27.687671232876713</v>
      </c>
    </row>
    <row r="16" spans="1:9" ht="12.75">
      <c r="A16" s="3">
        <v>36</v>
      </c>
      <c r="B16" s="3" t="s">
        <v>373</v>
      </c>
      <c r="C16" s="3" t="s">
        <v>251</v>
      </c>
      <c r="D16" s="3" t="s">
        <v>54</v>
      </c>
      <c r="E16" s="4">
        <v>29755</v>
      </c>
      <c r="F16" s="5" t="s">
        <v>374</v>
      </c>
      <c r="G16" s="5">
        <v>208</v>
      </c>
      <c r="H16" s="3" t="s">
        <v>375</v>
      </c>
      <c r="I16" s="6">
        <f>(veteráni!$M$1-E16)/365</f>
        <v>30.0986301369863</v>
      </c>
    </row>
    <row r="17" spans="1:9" ht="12.75">
      <c r="A17" s="3">
        <v>19</v>
      </c>
      <c r="B17" s="3" t="s">
        <v>376</v>
      </c>
      <c r="C17" s="3" t="s">
        <v>377</v>
      </c>
      <c r="D17" s="3" t="s">
        <v>22</v>
      </c>
      <c r="E17" s="4">
        <v>30059</v>
      </c>
      <c r="F17" s="5" t="s">
        <v>378</v>
      </c>
      <c r="G17" s="5" t="s">
        <v>379</v>
      </c>
      <c r="H17" s="3" t="s">
        <v>380</v>
      </c>
      <c r="I17" s="6">
        <f>(veteráni!$M$1-E17)/365</f>
        <v>29.265753424657536</v>
      </c>
    </row>
    <row r="18" spans="1:9" ht="12.75">
      <c r="A18" s="3">
        <v>12</v>
      </c>
      <c r="B18" s="3" t="s">
        <v>381</v>
      </c>
      <c r="C18" s="3" t="s">
        <v>382</v>
      </c>
      <c r="D18" s="3" t="s">
        <v>17</v>
      </c>
      <c r="E18" s="4">
        <v>28307</v>
      </c>
      <c r="F18" s="5" t="s">
        <v>27</v>
      </c>
      <c r="G18" s="5">
        <v>200</v>
      </c>
      <c r="H18" s="3" t="s">
        <v>383</v>
      </c>
      <c r="I18" s="6">
        <f>(veteráni!$M$1-E18)/365</f>
        <v>34.06575342465754</v>
      </c>
    </row>
    <row r="19" spans="1:9" ht="12.75">
      <c r="A19" s="3">
        <v>77</v>
      </c>
      <c r="B19" s="3" t="s">
        <v>384</v>
      </c>
      <c r="C19" s="3" t="s">
        <v>385</v>
      </c>
      <c r="D19" s="3" t="s">
        <v>12</v>
      </c>
      <c r="E19" s="4">
        <v>31800</v>
      </c>
      <c r="F19" s="5" t="s">
        <v>44</v>
      </c>
      <c r="G19" s="5">
        <v>187</v>
      </c>
      <c r="H19" s="3" t="s">
        <v>386</v>
      </c>
      <c r="I19" s="6">
        <f>(veteráni!$M$1-E19)/365</f>
        <v>24.495890410958904</v>
      </c>
    </row>
    <row r="20" spans="1:9" ht="12.75">
      <c r="A20" s="3">
        <v>12</v>
      </c>
      <c r="B20" s="3" t="s">
        <v>387</v>
      </c>
      <c r="C20" s="3" t="s">
        <v>388</v>
      </c>
      <c r="D20" s="3" t="s">
        <v>17</v>
      </c>
      <c r="E20" s="4">
        <v>28847</v>
      </c>
      <c r="F20" s="5" t="s">
        <v>27</v>
      </c>
      <c r="G20" s="5">
        <v>198</v>
      </c>
      <c r="H20" s="3" t="s">
        <v>389</v>
      </c>
      <c r="I20" s="6">
        <f>(veteráni!$M$1-E20)/365</f>
        <v>32.586301369863016</v>
      </c>
    </row>
    <row r="21" spans="1:9" ht="12.75">
      <c r="A21" s="3">
        <v>1</v>
      </c>
      <c r="B21" s="3" t="s">
        <v>426</v>
      </c>
      <c r="C21" s="3" t="s">
        <v>427</v>
      </c>
      <c r="D21" s="3" t="s">
        <v>12</v>
      </c>
      <c r="E21" s="4">
        <v>30181</v>
      </c>
      <c r="F21" s="5" t="s">
        <v>428</v>
      </c>
      <c r="G21" s="5">
        <v>175</v>
      </c>
      <c r="H21" s="3" t="s">
        <v>429</v>
      </c>
      <c r="I21" s="6">
        <f>(veteráni!$M$1-E21)/365</f>
        <v>28.931506849315067</v>
      </c>
    </row>
    <row r="22" spans="1:9" ht="12.75">
      <c r="A22" s="3">
        <v>4</v>
      </c>
      <c r="B22" s="3" t="s">
        <v>390</v>
      </c>
      <c r="C22" s="3" t="s">
        <v>391</v>
      </c>
      <c r="D22" s="3" t="s">
        <v>65</v>
      </c>
      <c r="E22" s="4">
        <v>29288</v>
      </c>
      <c r="F22" s="5" t="s">
        <v>13</v>
      </c>
      <c r="G22" s="5">
        <v>210</v>
      </c>
      <c r="H22" s="3" t="s">
        <v>392</v>
      </c>
      <c r="I22" s="6">
        <f>(veteráni!$M$1-E22)/365</f>
        <v>31.378082191780823</v>
      </c>
    </row>
    <row r="23" spans="1:9" ht="12.75">
      <c r="A23" s="22">
        <v>32</v>
      </c>
      <c r="B23" s="22" t="s">
        <v>393</v>
      </c>
      <c r="C23" s="22" t="s">
        <v>394</v>
      </c>
      <c r="D23" s="22" t="s">
        <v>65</v>
      </c>
      <c r="E23" s="23">
        <v>28393</v>
      </c>
      <c r="F23" s="24" t="s">
        <v>27</v>
      </c>
      <c r="G23" s="24">
        <v>200</v>
      </c>
      <c r="H23" s="22" t="s">
        <v>395</v>
      </c>
      <c r="I23" s="11">
        <f>(veteráni!$M$1-E23)/365</f>
        <v>33.83013698630137</v>
      </c>
    </row>
    <row r="24" spans="1:9" ht="12.75">
      <c r="A24" s="22"/>
      <c r="B24" s="22" t="s">
        <v>396</v>
      </c>
      <c r="C24" s="22" t="s">
        <v>397</v>
      </c>
      <c r="D24" s="22" t="s">
        <v>22</v>
      </c>
      <c r="E24" s="23">
        <v>32154</v>
      </c>
      <c r="F24" s="24" t="s">
        <v>105</v>
      </c>
      <c r="G24" s="24">
        <v>176</v>
      </c>
      <c r="H24" s="22" t="s">
        <v>398</v>
      </c>
      <c r="I24" s="11">
        <f>(veteráni!$M$1-E24)/365</f>
        <v>23.526027397260275</v>
      </c>
    </row>
    <row r="25" spans="1:9" ht="12.75">
      <c r="A25" s="3">
        <v>25</v>
      </c>
      <c r="B25" s="3" t="s">
        <v>402</v>
      </c>
      <c r="C25" s="3" t="s">
        <v>251</v>
      </c>
      <c r="D25" s="3" t="s">
        <v>17</v>
      </c>
      <c r="E25" s="4">
        <v>29948</v>
      </c>
      <c r="F25" s="5" t="s">
        <v>371</v>
      </c>
      <c r="G25" s="5">
        <v>200</v>
      </c>
      <c r="H25" s="3" t="s">
        <v>403</v>
      </c>
      <c r="I25" s="6">
        <f>(veteráni!$M$1-E25)/365</f>
        <v>29.56986301369863</v>
      </c>
    </row>
    <row r="26" spans="1:9" ht="12.75">
      <c r="A26" s="3">
        <v>36</v>
      </c>
      <c r="B26" s="3" t="s">
        <v>404</v>
      </c>
      <c r="C26" s="3" t="s">
        <v>321</v>
      </c>
      <c r="D26" s="3" t="s">
        <v>39</v>
      </c>
      <c r="E26" s="4">
        <v>28568</v>
      </c>
      <c r="F26" s="5" t="s">
        <v>13</v>
      </c>
      <c r="G26" s="5">
        <v>192</v>
      </c>
      <c r="H26" s="3" t="s">
        <v>405</v>
      </c>
      <c r="I26" s="6">
        <f>(veteráni!$M$1-E26)/365</f>
        <v>33.35068493150685</v>
      </c>
    </row>
    <row r="27" spans="1:9" ht="12.75">
      <c r="A27" s="3">
        <v>13</v>
      </c>
      <c r="B27" s="3" t="s">
        <v>430</v>
      </c>
      <c r="C27" s="3" t="s">
        <v>99</v>
      </c>
      <c r="D27" s="3" t="s">
        <v>65</v>
      </c>
      <c r="E27" s="4">
        <v>32141</v>
      </c>
      <c r="F27" s="5" t="s">
        <v>155</v>
      </c>
      <c r="G27" s="5">
        <v>185</v>
      </c>
      <c r="H27" s="3" t="s">
        <v>431</v>
      </c>
      <c r="I27" s="6">
        <f>(veteráni!$M$1-E27)/365</f>
        <v>23.561643835616437</v>
      </c>
    </row>
    <row r="28" spans="1:9" ht="12.75">
      <c r="A28" s="3">
        <v>26</v>
      </c>
      <c r="B28" s="3" t="s">
        <v>406</v>
      </c>
      <c r="C28" s="3" t="s">
        <v>407</v>
      </c>
      <c r="D28" s="3" t="s">
        <v>22</v>
      </c>
      <c r="E28" s="4">
        <v>28550</v>
      </c>
      <c r="F28" s="5" t="s">
        <v>105</v>
      </c>
      <c r="G28" s="5">
        <v>195</v>
      </c>
      <c r="H28" s="3" t="s">
        <v>408</v>
      </c>
      <c r="I28" s="6">
        <f>(veteráni!$M$1-E28)/365</f>
        <v>33.4</v>
      </c>
    </row>
    <row r="29" spans="1:9" ht="12.75">
      <c r="A29" s="3">
        <v>23</v>
      </c>
      <c r="B29" s="3" t="s">
        <v>409</v>
      </c>
      <c r="C29" t="s">
        <v>2031</v>
      </c>
      <c r="D29" s="3" t="s">
        <v>22</v>
      </c>
      <c r="E29" s="4">
        <v>30361</v>
      </c>
      <c r="F29" s="5" t="s">
        <v>374</v>
      </c>
      <c r="G29" s="5">
        <v>193</v>
      </c>
      <c r="H29" s="3" t="s">
        <v>410</v>
      </c>
      <c r="I29" s="6">
        <f>(veteráni!$M$1-E29)/365</f>
        <v>28.438356164383563</v>
      </c>
    </row>
    <row r="30" spans="1:9" ht="12.75">
      <c r="A30" s="3">
        <v>7</v>
      </c>
      <c r="B30" s="3" t="s">
        <v>411</v>
      </c>
      <c r="C30" s="3" t="s">
        <v>196</v>
      </c>
      <c r="D30" s="3" t="s">
        <v>54</v>
      </c>
      <c r="E30" s="4">
        <v>30770</v>
      </c>
      <c r="F30" s="5" t="s">
        <v>312</v>
      </c>
      <c r="G30" s="5">
        <v>211</v>
      </c>
      <c r="H30" s="3" t="s">
        <v>412</v>
      </c>
      <c r="I30" s="6">
        <f>(veteráni!$M$1-E30)/365</f>
        <v>27.317808219178083</v>
      </c>
    </row>
    <row r="31" spans="1:9" ht="12.75">
      <c r="A31" s="3">
        <v>72</v>
      </c>
      <c r="B31" s="3" t="s">
        <v>413</v>
      </c>
      <c r="C31" s="3" t="s">
        <v>414</v>
      </c>
      <c r="D31" s="3" t="s">
        <v>65</v>
      </c>
      <c r="E31" s="4">
        <v>31147</v>
      </c>
      <c r="F31" s="5" t="s">
        <v>415</v>
      </c>
      <c r="G31" s="5">
        <v>200</v>
      </c>
      <c r="H31" s="3" t="s">
        <v>383</v>
      </c>
      <c r="I31" s="6">
        <f>(veteráni!$M$1-E31)/365</f>
        <v>26.284931506849315</v>
      </c>
    </row>
    <row r="32" spans="1:9" ht="12.75">
      <c r="A32" s="3">
        <v>41</v>
      </c>
      <c r="B32" s="3" t="s">
        <v>432</v>
      </c>
      <c r="C32" s="3" t="s">
        <v>196</v>
      </c>
      <c r="D32" s="3" t="s">
        <v>17</v>
      </c>
      <c r="E32" s="4">
        <v>31494</v>
      </c>
      <c r="F32" s="5" t="s">
        <v>155</v>
      </c>
      <c r="G32" s="5">
        <v>201</v>
      </c>
      <c r="H32" s="3" t="s">
        <v>433</v>
      </c>
      <c r="I32" s="6">
        <f>(veteráni!$M$1-E32)/365</f>
        <v>25.334246575342465</v>
      </c>
    </row>
    <row r="33" spans="1:9" ht="12.75">
      <c r="A33" s="3">
        <v>28</v>
      </c>
      <c r="B33" s="3" t="s">
        <v>416</v>
      </c>
      <c r="C33" s="3" t="s">
        <v>417</v>
      </c>
      <c r="D33" s="3" t="s">
        <v>65</v>
      </c>
      <c r="E33" s="4">
        <v>29330</v>
      </c>
      <c r="F33" s="5" t="s">
        <v>105</v>
      </c>
      <c r="G33" s="5">
        <v>210</v>
      </c>
      <c r="H33" s="3" t="s">
        <v>418</v>
      </c>
      <c r="I33" s="6">
        <f>(veteráni!$M$1-E33)/365</f>
        <v>31.263013698630136</v>
      </c>
    </row>
    <row r="34" spans="1:9" ht="12.75">
      <c r="A34" s="7">
        <v>27</v>
      </c>
      <c r="B34" s="7" t="s">
        <v>419</v>
      </c>
      <c r="C34" s="17" t="s">
        <v>3098</v>
      </c>
      <c r="D34" s="7" t="s">
        <v>12</v>
      </c>
      <c r="E34" s="8">
        <v>27887</v>
      </c>
      <c r="F34" s="9" t="s">
        <v>13</v>
      </c>
      <c r="G34" s="9">
        <v>190</v>
      </c>
      <c r="H34" s="7" t="s">
        <v>383</v>
      </c>
      <c r="I34" s="10">
        <f>(veteráni!$M$1-E34)/365</f>
        <v>35.21643835616438</v>
      </c>
    </row>
    <row r="35" spans="1:9" ht="12.75">
      <c r="A35" s="3">
        <v>61</v>
      </c>
      <c r="B35" s="3" t="s">
        <v>420</v>
      </c>
      <c r="C35" s="3" t="s">
        <v>421</v>
      </c>
      <c r="D35" s="3" t="s">
        <v>22</v>
      </c>
      <c r="E35" s="4">
        <v>29629</v>
      </c>
      <c r="F35" s="5" t="s">
        <v>27</v>
      </c>
      <c r="G35" s="5">
        <v>195</v>
      </c>
      <c r="H35" s="3" t="s">
        <v>200</v>
      </c>
      <c r="I35" s="6">
        <f>(veteráni!$M$1-E35)/365</f>
        <v>30.443835616438356</v>
      </c>
    </row>
    <row r="36" spans="1:9" ht="12.75">
      <c r="A36" s="3">
        <v>12</v>
      </c>
      <c r="B36" s="3" t="s">
        <v>422</v>
      </c>
      <c r="C36" s="3" t="s">
        <v>359</v>
      </c>
      <c r="D36" s="3" t="s">
        <v>54</v>
      </c>
      <c r="E36" s="4">
        <v>31980</v>
      </c>
      <c r="F36" s="5" t="s">
        <v>27</v>
      </c>
      <c r="G36" s="5">
        <v>209</v>
      </c>
      <c r="H36" s="3" t="s">
        <v>423</v>
      </c>
      <c r="I36" s="6">
        <f>(veteráni!$M$1-E36)/365</f>
        <v>24.002739726027396</v>
      </c>
    </row>
    <row r="37" spans="1:9" ht="12.75">
      <c r="A37" s="22">
        <v>11</v>
      </c>
      <c r="B37" s="25" t="s">
        <v>2091</v>
      </c>
      <c r="C37" s="25" t="s">
        <v>827</v>
      </c>
      <c r="D37" s="25" t="s">
        <v>22</v>
      </c>
      <c r="E37" s="26">
        <v>29180</v>
      </c>
      <c r="F37" s="27" t="s">
        <v>51</v>
      </c>
      <c r="G37" s="27">
        <v>180</v>
      </c>
      <c r="H37" s="25" t="s">
        <v>2092</v>
      </c>
      <c r="I37" s="6">
        <f>(veteráni!$M$1-E37)/365</f>
        <v>31.673972602739727</v>
      </c>
    </row>
    <row r="38" spans="1:9" ht="12.75">
      <c r="A38" s="3">
        <v>6</v>
      </c>
      <c r="B38" s="3" t="s">
        <v>434</v>
      </c>
      <c r="C38" s="3" t="s">
        <v>108</v>
      </c>
      <c r="D38" s="3" t="s">
        <v>54</v>
      </c>
      <c r="E38" s="4">
        <v>33111</v>
      </c>
      <c r="F38" s="5" t="s">
        <v>371</v>
      </c>
      <c r="G38" s="5">
        <v>195</v>
      </c>
      <c r="H38" s="3" t="s">
        <v>435</v>
      </c>
      <c r="I38" s="6">
        <f>(veteráni!$M$1-E38)/365</f>
        <v>20.904109589041095</v>
      </c>
    </row>
    <row r="39" spans="1:9" ht="12.75">
      <c r="A39" s="3">
        <v>3</v>
      </c>
      <c r="B39" s="3" t="s">
        <v>436</v>
      </c>
      <c r="C39" s="3" t="s">
        <v>112</v>
      </c>
      <c r="D39" s="3" t="s">
        <v>12</v>
      </c>
      <c r="E39" s="4">
        <v>32145</v>
      </c>
      <c r="F39" s="5" t="s">
        <v>155</v>
      </c>
      <c r="G39" s="5">
        <v>195</v>
      </c>
      <c r="H39" s="3" t="s">
        <v>437</v>
      </c>
      <c r="I39" s="6">
        <f>(veteráni!$M$1-E39)/365</f>
        <v>23.55068493150685</v>
      </c>
    </row>
    <row r="40" spans="1:9" ht="12.75">
      <c r="A40" s="3"/>
      <c r="B40" s="172" t="s">
        <v>1903</v>
      </c>
      <c r="C40" s="172" t="s">
        <v>1904</v>
      </c>
      <c r="D40" s="172" t="s">
        <v>12</v>
      </c>
      <c r="E40" s="173">
        <v>28030</v>
      </c>
      <c r="F40" s="174" t="s">
        <v>236</v>
      </c>
      <c r="G40" s="174">
        <v>183</v>
      </c>
      <c r="H40" s="172" t="s">
        <v>467</v>
      </c>
      <c r="I40" s="175">
        <f>(veteráni!$M$1-E40)/365</f>
        <v>34.824657534246576</v>
      </c>
    </row>
    <row r="41" spans="1:9" ht="12.75">
      <c r="A41" s="3"/>
      <c r="B41" s="172" t="s">
        <v>3051</v>
      </c>
      <c r="C41" s="172" t="s">
        <v>562</v>
      </c>
      <c r="D41" s="172" t="s">
        <v>54</v>
      </c>
      <c r="E41" s="173">
        <v>30808</v>
      </c>
      <c r="F41" s="174" t="s">
        <v>18</v>
      </c>
      <c r="G41" s="174">
        <v>212</v>
      </c>
      <c r="H41" s="172" t="s">
        <v>3053</v>
      </c>
      <c r="I41" s="175">
        <f>(veteráni!$M$1-E41)/365</f>
        <v>27.213698630136985</v>
      </c>
    </row>
    <row r="42" spans="1:9" ht="12.75">
      <c r="A42">
        <v>21</v>
      </c>
      <c r="B42" s="39" t="s">
        <v>3056</v>
      </c>
      <c r="C42" s="39" t="s">
        <v>716</v>
      </c>
      <c r="D42" s="39" t="s">
        <v>54</v>
      </c>
      <c r="E42" s="40">
        <v>28718</v>
      </c>
      <c r="F42" s="38" t="s">
        <v>66</v>
      </c>
      <c r="G42" s="38">
        <v>204</v>
      </c>
      <c r="H42" s="39" t="s">
        <v>1945</v>
      </c>
      <c r="I42" s="6">
        <f>(veteráni!$M$1-E42)/365</f>
        <v>32.93972602739726</v>
      </c>
    </row>
    <row r="43" spans="1:9" ht="12.75">
      <c r="A43" s="3"/>
      <c r="B43" s="172" t="s">
        <v>685</v>
      </c>
      <c r="C43" s="172" t="s">
        <v>185</v>
      </c>
      <c r="D43" s="172" t="s">
        <v>17</v>
      </c>
      <c r="E43" s="173">
        <v>29904</v>
      </c>
      <c r="F43" s="174" t="s">
        <v>312</v>
      </c>
      <c r="G43" s="174">
        <v>220</v>
      </c>
      <c r="H43" s="172" t="s">
        <v>3054</v>
      </c>
      <c r="I43" s="175">
        <f>(veteráni!$M$1-E43)/365</f>
        <v>29.69041095890411</v>
      </c>
    </row>
    <row r="44" spans="1:9" ht="12.75">
      <c r="A44" s="3"/>
      <c r="B44" s="172" t="s">
        <v>3052</v>
      </c>
      <c r="C44" s="172" t="s">
        <v>732</v>
      </c>
      <c r="D44" s="172" t="s">
        <v>12</v>
      </c>
      <c r="E44" s="173">
        <v>32584</v>
      </c>
      <c r="F44" s="174" t="s">
        <v>146</v>
      </c>
      <c r="G44" s="174">
        <v>196</v>
      </c>
      <c r="H44" s="172" t="s">
        <v>3055</v>
      </c>
      <c r="I44" s="175">
        <f>(veteráni!$M$1-E44)/365</f>
        <v>22.34794520547945</v>
      </c>
    </row>
    <row r="45" spans="1:9" ht="12.75">
      <c r="A45" s="44" t="s">
        <v>1</v>
      </c>
      <c r="B45" s="45" t="s">
        <v>2</v>
      </c>
      <c r="C45" s="45" t="s">
        <v>3</v>
      </c>
      <c r="D45" s="45" t="s">
        <v>4</v>
      </c>
      <c r="E45" s="45" t="s">
        <v>5</v>
      </c>
      <c r="F45" s="47" t="s">
        <v>6</v>
      </c>
      <c r="G45" s="47" t="s">
        <v>7</v>
      </c>
      <c r="H45" s="45" t="s">
        <v>8</v>
      </c>
      <c r="I45" s="47" t="s">
        <v>9</v>
      </c>
    </row>
    <row r="46" spans="1:9" ht="12.75">
      <c r="A46" s="39">
        <v>35</v>
      </c>
      <c r="B46" s="48" t="s">
        <v>438</v>
      </c>
      <c r="C46" s="48" t="s">
        <v>439</v>
      </c>
      <c r="D46" s="48" t="s">
        <v>170</v>
      </c>
      <c r="E46" s="40">
        <v>32451</v>
      </c>
      <c r="F46" s="38" t="s">
        <v>13</v>
      </c>
      <c r="G46" s="38">
        <v>177</v>
      </c>
      <c r="H46" s="48" t="s">
        <v>440</v>
      </c>
      <c r="I46" s="41">
        <f>(veteráni!$M$1-E18)/365</f>
        <v>34.06575342465754</v>
      </c>
    </row>
    <row r="47" spans="1:9" ht="12.75">
      <c r="A47" s="172"/>
      <c r="B47" s="176" t="s">
        <v>1475</v>
      </c>
      <c r="C47" s="176" t="s">
        <v>126</v>
      </c>
      <c r="D47" s="176" t="s">
        <v>170</v>
      </c>
      <c r="E47" s="173">
        <v>30647</v>
      </c>
      <c r="F47" s="174" t="s">
        <v>3049</v>
      </c>
      <c r="G47" s="174">
        <v>215</v>
      </c>
      <c r="H47" s="176" t="s">
        <v>3050</v>
      </c>
      <c r="I47" s="175">
        <f>(veteráni!$M$1-E19)/365</f>
        <v>24.495890410958904</v>
      </c>
    </row>
    <row r="48" spans="1:9" ht="12.75">
      <c r="A48" s="7">
        <v>34</v>
      </c>
      <c r="B48" s="7" t="s">
        <v>441</v>
      </c>
      <c r="C48" s="17" t="s">
        <v>3136</v>
      </c>
      <c r="D48" s="7" t="s">
        <v>170</v>
      </c>
      <c r="E48" s="8">
        <v>28059</v>
      </c>
      <c r="F48" s="9" t="s">
        <v>105</v>
      </c>
      <c r="G48" s="9">
        <v>190</v>
      </c>
      <c r="H48" s="7" t="s">
        <v>442</v>
      </c>
      <c r="I48" s="10">
        <f>(veteráni!$M$1-E48)/365</f>
        <v>34.74520547945205</v>
      </c>
    </row>
    <row r="49" spans="1:9" ht="12.75">
      <c r="A49" s="39"/>
      <c r="I49" s="47" t="s">
        <v>187</v>
      </c>
    </row>
    <row r="50" spans="1:9" ht="12.75">
      <c r="A50" s="39"/>
      <c r="I50" s="14">
        <f>SUM(I3:I48)/A1</f>
        <v>29.12298325722983</v>
      </c>
    </row>
    <row r="51" ht="12.75">
      <c r="A51" s="39"/>
    </row>
    <row r="52" spans="2:3" ht="12.75">
      <c r="B52" s="15" t="s">
        <v>188</v>
      </c>
      <c r="C52" s="1" t="s">
        <v>189</v>
      </c>
    </row>
    <row r="53" spans="2:3" ht="12.75">
      <c r="B53" s="15" t="s">
        <v>190</v>
      </c>
      <c r="C53" s="1" t="s">
        <v>191</v>
      </c>
    </row>
    <row r="54" spans="2:3" ht="12.75">
      <c r="B54" s="16" t="s">
        <v>192</v>
      </c>
      <c r="C54" s="12" t="s">
        <v>193</v>
      </c>
    </row>
    <row r="55" spans="2:3" ht="12.75">
      <c r="B55" s="17"/>
      <c r="C55" s="18" t="s">
        <v>194</v>
      </c>
    </row>
    <row r="56" ht="12.75">
      <c r="A56" s="39"/>
    </row>
  </sheetData>
  <sheetProtection/>
  <printOptions/>
  <pageMargins left="0.39375" right="0.19652777777777777" top="0.39375" bottom="1" header="0.5118055555555556" footer="0.5118055555555556"/>
  <pageSetup horizontalDpi="300" verticalDpi="300"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90000"/>
  </sheetPr>
  <dimension ref="A1:L5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421875" style="0" customWidth="1"/>
    <col min="2" max="2" width="11.421875" style="0" customWidth="1"/>
    <col min="3" max="3" width="12.28125" style="0" customWidth="1"/>
    <col min="4" max="4" width="6.57421875" style="0" customWidth="1"/>
    <col min="5" max="5" width="10.140625" style="0" customWidth="1"/>
    <col min="8" max="8" width="24.00390625" style="0" customWidth="1"/>
    <col min="9" max="9" width="8.00390625" style="0" customWidth="1"/>
    <col min="11" max="11" width="5.8515625" style="0" customWidth="1"/>
    <col min="12" max="12" width="10.28125" style="0" customWidth="1"/>
    <col min="13" max="13" width="10.57421875" style="0" customWidth="1"/>
  </cols>
  <sheetData>
    <row r="1" spans="1:2" ht="20.25">
      <c r="A1" s="24">
        <v>36</v>
      </c>
      <c r="B1" s="2" t="s">
        <v>3012</v>
      </c>
    </row>
    <row r="2" spans="1:9" ht="12.75">
      <c r="A2" s="168" t="s">
        <v>1</v>
      </c>
      <c r="B2" s="169" t="s">
        <v>2</v>
      </c>
      <c r="C2" s="169" t="s">
        <v>3</v>
      </c>
      <c r="D2" s="169" t="s">
        <v>4</v>
      </c>
      <c r="E2" s="169" t="s">
        <v>5</v>
      </c>
      <c r="F2" s="170" t="s">
        <v>6</v>
      </c>
      <c r="G2" s="170" t="s">
        <v>7</v>
      </c>
      <c r="H2" s="169" t="s">
        <v>8</v>
      </c>
      <c r="I2" s="168" t="s">
        <v>9</v>
      </c>
    </row>
    <row r="3" spans="1:9" ht="12.75">
      <c r="A3" s="48">
        <v>59</v>
      </c>
      <c r="B3" s="48" t="s">
        <v>864</v>
      </c>
      <c r="C3" s="48" t="s">
        <v>1377</v>
      </c>
      <c r="D3" s="48" t="s">
        <v>17</v>
      </c>
      <c r="E3" s="71">
        <v>31932</v>
      </c>
      <c r="F3" s="72" t="s">
        <v>51</v>
      </c>
      <c r="G3" s="72">
        <v>205</v>
      </c>
      <c r="H3" s="48" t="s">
        <v>1619</v>
      </c>
      <c r="I3" s="85">
        <f>(veteráni!$M$1-E3)/365</f>
        <v>24.134246575342466</v>
      </c>
    </row>
    <row r="4" spans="1:9" ht="12.75">
      <c r="A4" s="48">
        <v>22</v>
      </c>
      <c r="B4" s="48" t="s">
        <v>2054</v>
      </c>
      <c r="C4" s="48" t="s">
        <v>926</v>
      </c>
      <c r="D4" s="48" t="s">
        <v>17</v>
      </c>
      <c r="E4" s="71">
        <v>32815</v>
      </c>
      <c r="F4" s="87" t="s">
        <v>51</v>
      </c>
      <c r="G4" s="72">
        <v>194</v>
      </c>
      <c r="H4" s="69" t="s">
        <v>2055</v>
      </c>
      <c r="I4" s="85">
        <f>(veteráni!$M$1-E4)/365</f>
        <v>21.715068493150685</v>
      </c>
    </row>
    <row r="5" spans="1:9" ht="12.75">
      <c r="A5" s="57">
        <v>11</v>
      </c>
      <c r="B5" s="57" t="s">
        <v>2056</v>
      </c>
      <c r="C5" s="57" t="s">
        <v>2057</v>
      </c>
      <c r="D5" s="57" t="s">
        <v>22</v>
      </c>
      <c r="E5" s="58">
        <v>27741</v>
      </c>
      <c r="F5" s="59" t="s">
        <v>13</v>
      </c>
      <c r="G5" s="59">
        <v>175</v>
      </c>
      <c r="H5" s="57" t="s">
        <v>2058</v>
      </c>
      <c r="I5" s="56">
        <f>(veteráni!$M$1-E5)/365</f>
        <v>35.61643835616438</v>
      </c>
    </row>
    <row r="6" spans="1:9" ht="12.75">
      <c r="A6" s="48">
        <v>10</v>
      </c>
      <c r="B6" s="48" t="s">
        <v>2059</v>
      </c>
      <c r="C6" s="48" t="s">
        <v>154</v>
      </c>
      <c r="D6" s="48" t="s">
        <v>17</v>
      </c>
      <c r="E6" s="71">
        <v>29233</v>
      </c>
      <c r="F6" s="72" t="s">
        <v>279</v>
      </c>
      <c r="G6" s="72">
        <v>196</v>
      </c>
      <c r="H6" s="48" t="s">
        <v>2060</v>
      </c>
      <c r="I6" s="41">
        <f>(veteráni!$M$1-E6)/365</f>
        <v>31.528767123287672</v>
      </c>
    </row>
    <row r="7" spans="1:9" ht="12.75">
      <c r="A7" s="48">
        <v>4</v>
      </c>
      <c r="B7" s="103" t="s">
        <v>2061</v>
      </c>
      <c r="C7" s="103" t="s">
        <v>210</v>
      </c>
      <c r="D7" s="103" t="s">
        <v>65</v>
      </c>
      <c r="E7" s="104">
        <v>28962</v>
      </c>
      <c r="F7" s="105" t="s">
        <v>762</v>
      </c>
      <c r="G7" s="105">
        <v>220</v>
      </c>
      <c r="H7" s="103" t="s">
        <v>2062</v>
      </c>
      <c r="I7" s="41">
        <f>(veteráni!$M$1-E7)/365</f>
        <v>32.271232876712325</v>
      </c>
    </row>
    <row r="8" spans="1:9" ht="12.75">
      <c r="A8" s="48">
        <v>42</v>
      </c>
      <c r="B8" s="103" t="s">
        <v>2063</v>
      </c>
      <c r="C8" s="103" t="s">
        <v>321</v>
      </c>
      <c r="D8" s="103" t="s">
        <v>12</v>
      </c>
      <c r="E8" s="104">
        <v>29475</v>
      </c>
      <c r="F8" s="105" t="s">
        <v>729</v>
      </c>
      <c r="G8" s="105">
        <v>185</v>
      </c>
      <c r="H8" s="103" t="s">
        <v>383</v>
      </c>
      <c r="I8" s="41">
        <f>(veteráni!$M$1-E8)/365</f>
        <v>30.865753424657534</v>
      </c>
    </row>
    <row r="9" spans="1:9" ht="12.75">
      <c r="A9" s="48">
        <v>23</v>
      </c>
      <c r="B9" s="39" t="s">
        <v>1204</v>
      </c>
      <c r="C9" s="39" t="s">
        <v>293</v>
      </c>
      <c r="D9" s="39" t="s">
        <v>12</v>
      </c>
      <c r="E9" s="40">
        <v>31814</v>
      </c>
      <c r="F9" s="38" t="s">
        <v>762</v>
      </c>
      <c r="G9" s="38">
        <v>200</v>
      </c>
      <c r="H9" s="39" t="s">
        <v>2064</v>
      </c>
      <c r="I9" s="41">
        <f>(veteráni!$M$1-E9)/365</f>
        <v>24.457534246575342</v>
      </c>
    </row>
    <row r="10" spans="1:9" ht="12.75">
      <c r="A10" s="22">
        <v>14</v>
      </c>
      <c r="B10" s="22" t="s">
        <v>1504</v>
      </c>
      <c r="C10" s="22" t="s">
        <v>112</v>
      </c>
      <c r="D10" s="22" t="s">
        <v>17</v>
      </c>
      <c r="E10" s="23">
        <v>30788</v>
      </c>
      <c r="F10" s="24" t="s">
        <v>118</v>
      </c>
      <c r="G10" s="24" t="s">
        <v>784</v>
      </c>
      <c r="H10" s="22" t="s">
        <v>1505</v>
      </c>
      <c r="I10" s="11">
        <f>(veteráni!$M$1-E10)/365</f>
        <v>27.268493150684932</v>
      </c>
    </row>
    <row r="11" spans="1:9" ht="12.75">
      <c r="A11" s="57">
        <v>23</v>
      </c>
      <c r="B11" s="57" t="s">
        <v>46</v>
      </c>
      <c r="C11" s="57" t="s">
        <v>47</v>
      </c>
      <c r="D11" s="57" t="s">
        <v>17</v>
      </c>
      <c r="E11" s="58">
        <v>27804</v>
      </c>
      <c r="F11" s="59" t="s">
        <v>40</v>
      </c>
      <c r="G11" s="59">
        <v>185</v>
      </c>
      <c r="H11" s="57" t="s">
        <v>48</v>
      </c>
      <c r="I11" s="56">
        <f>(veteráni!$M$1-E11)/365</f>
        <v>35.443835616438356</v>
      </c>
    </row>
    <row r="12" spans="1:9" ht="12.75">
      <c r="A12" s="48">
        <v>28</v>
      </c>
      <c r="B12" s="48" t="s">
        <v>2067</v>
      </c>
      <c r="C12" s="48" t="s">
        <v>2068</v>
      </c>
      <c r="D12" s="48" t="s">
        <v>22</v>
      </c>
      <c r="E12" s="71">
        <v>29554</v>
      </c>
      <c r="F12" s="72" t="s">
        <v>453</v>
      </c>
      <c r="G12" s="72">
        <v>176</v>
      </c>
      <c r="H12" s="48" t="s">
        <v>867</v>
      </c>
      <c r="I12" s="41">
        <f>(veteráni!$M$1-E12)/365</f>
        <v>30.649315068493152</v>
      </c>
    </row>
    <row r="13" spans="1:9" ht="12.75">
      <c r="A13" s="48">
        <v>2</v>
      </c>
      <c r="B13" s="39" t="s">
        <v>1011</v>
      </c>
      <c r="C13" s="39" t="s">
        <v>511</v>
      </c>
      <c r="D13" s="39" t="s">
        <v>54</v>
      </c>
      <c r="E13" s="40">
        <v>31790</v>
      </c>
      <c r="F13" s="38" t="s">
        <v>118</v>
      </c>
      <c r="G13" s="38">
        <v>201</v>
      </c>
      <c r="H13" s="39" t="s">
        <v>2069</v>
      </c>
      <c r="I13" s="41">
        <f>(veteráni!$M$1-E13)/365</f>
        <v>24.523287671232875</v>
      </c>
    </row>
    <row r="14" spans="1:9" ht="12.75">
      <c r="A14" s="48">
        <v>18</v>
      </c>
      <c r="B14" s="48" t="s">
        <v>2070</v>
      </c>
      <c r="C14" s="48" t="s">
        <v>480</v>
      </c>
      <c r="D14" s="48" t="s">
        <v>113</v>
      </c>
      <c r="E14" s="71">
        <v>28236</v>
      </c>
      <c r="F14" s="72" t="s">
        <v>114</v>
      </c>
      <c r="G14" s="72">
        <v>176</v>
      </c>
      <c r="H14" s="48" t="s">
        <v>867</v>
      </c>
      <c r="I14" s="41">
        <f>(veteráni!$M$1-E14)/365</f>
        <v>34.26027397260274</v>
      </c>
    </row>
    <row r="15" spans="1:9" ht="12.75">
      <c r="A15" s="48">
        <v>2</v>
      </c>
      <c r="B15" s="39" t="s">
        <v>2071</v>
      </c>
      <c r="C15" s="39" t="s">
        <v>2072</v>
      </c>
      <c r="D15" s="39" t="s">
        <v>54</v>
      </c>
      <c r="E15" s="40">
        <v>31827</v>
      </c>
      <c r="F15" s="38" t="s">
        <v>81</v>
      </c>
      <c r="G15" s="38">
        <v>175</v>
      </c>
      <c r="H15" s="39" t="s">
        <v>546</v>
      </c>
      <c r="I15" s="41">
        <f>(veteráni!$M$1-E15)/365</f>
        <v>24.421917808219177</v>
      </c>
    </row>
    <row r="16" spans="1:9" ht="12.75">
      <c r="A16" s="22"/>
      <c r="B16" s="33" t="s">
        <v>2095</v>
      </c>
      <c r="C16" s="33" t="s">
        <v>2096</v>
      </c>
      <c r="D16" s="33" t="s">
        <v>22</v>
      </c>
      <c r="E16" s="26">
        <v>28747</v>
      </c>
      <c r="F16" s="27" t="s">
        <v>146</v>
      </c>
      <c r="G16" s="27">
        <v>194</v>
      </c>
      <c r="H16" s="33" t="s">
        <v>2097</v>
      </c>
      <c r="I16" s="6">
        <f>(veteráni!$M$1-E16)/365</f>
        <v>32.86027397260274</v>
      </c>
    </row>
    <row r="17" spans="1:9" ht="12.75">
      <c r="A17" s="22"/>
      <c r="B17" s="33" t="s">
        <v>2102</v>
      </c>
      <c r="C17" s="33" t="s">
        <v>691</v>
      </c>
      <c r="D17" s="33" t="s">
        <v>113</v>
      </c>
      <c r="E17" s="26">
        <v>30595</v>
      </c>
      <c r="F17" s="27" t="s">
        <v>146</v>
      </c>
      <c r="G17" s="27">
        <v>182</v>
      </c>
      <c r="H17" s="33" t="s">
        <v>1820</v>
      </c>
      <c r="I17" s="6">
        <f>(veteráni!$M$1-E17)/365</f>
        <v>27.797260273972604</v>
      </c>
    </row>
    <row r="18" spans="1:9" ht="12.75">
      <c r="A18" s="48">
        <v>3</v>
      </c>
      <c r="B18" s="103" t="s">
        <v>2073</v>
      </c>
      <c r="C18" s="103" t="s">
        <v>2074</v>
      </c>
      <c r="D18" s="103" t="s">
        <v>39</v>
      </c>
      <c r="E18" s="104">
        <v>29550</v>
      </c>
      <c r="F18" s="105" t="s">
        <v>131</v>
      </c>
      <c r="G18" s="105">
        <v>181</v>
      </c>
      <c r="H18" s="103" t="s">
        <v>2069</v>
      </c>
      <c r="I18" s="41">
        <f>(veteráni!$M$1-E18)/365</f>
        <v>30.660273972602738</v>
      </c>
    </row>
    <row r="19" spans="1:9" ht="12.75">
      <c r="A19" s="22"/>
      <c r="B19" s="33" t="s">
        <v>2098</v>
      </c>
      <c r="C19" s="33" t="s">
        <v>2099</v>
      </c>
      <c r="D19" s="33" t="s">
        <v>12</v>
      </c>
      <c r="E19" s="26">
        <v>30424</v>
      </c>
      <c r="F19" s="27" t="s">
        <v>371</v>
      </c>
      <c r="G19" s="27">
        <v>215</v>
      </c>
      <c r="H19" s="33" t="s">
        <v>1104</v>
      </c>
      <c r="I19" s="6">
        <f>(veteráni!$M$1-E19)/365</f>
        <v>28.265753424657536</v>
      </c>
    </row>
    <row r="20" spans="1:9" ht="12.75">
      <c r="A20" s="48">
        <v>6</v>
      </c>
      <c r="B20" s="103" t="s">
        <v>2077</v>
      </c>
      <c r="C20" s="103" t="s">
        <v>315</v>
      </c>
      <c r="D20" s="103" t="s">
        <v>39</v>
      </c>
      <c r="E20" s="104">
        <v>28726</v>
      </c>
      <c r="F20" s="105" t="s">
        <v>51</v>
      </c>
      <c r="G20" s="105">
        <v>200</v>
      </c>
      <c r="H20" s="103" t="s">
        <v>656</v>
      </c>
      <c r="I20" s="41">
        <f>(veteráni!$M$1-E20)/365</f>
        <v>32.917808219178085</v>
      </c>
    </row>
    <row r="21" spans="1:9" ht="12.75">
      <c r="A21" s="3">
        <v>5</v>
      </c>
      <c r="B21" s="3" t="s">
        <v>1034</v>
      </c>
      <c r="C21" s="3" t="s">
        <v>80</v>
      </c>
      <c r="D21" s="3" t="s">
        <v>54</v>
      </c>
      <c r="E21" s="4">
        <v>30882</v>
      </c>
      <c r="F21" s="5" t="s">
        <v>18</v>
      </c>
      <c r="G21" s="5">
        <v>228</v>
      </c>
      <c r="H21" s="3" t="s">
        <v>372</v>
      </c>
      <c r="I21" s="6">
        <f>(veteráni!$M$1-E21)/365</f>
        <v>27.01095890410959</v>
      </c>
    </row>
    <row r="22" spans="1:9" ht="12.75">
      <c r="A22" s="57">
        <v>9</v>
      </c>
      <c r="B22" s="57" t="s">
        <v>2080</v>
      </c>
      <c r="C22" s="57" t="s">
        <v>2081</v>
      </c>
      <c r="D22" s="57" t="s">
        <v>65</v>
      </c>
      <c r="E22" s="58">
        <v>28012</v>
      </c>
      <c r="F22" s="59" t="s">
        <v>537</v>
      </c>
      <c r="G22" s="59" t="s">
        <v>2082</v>
      </c>
      <c r="H22" s="57" t="s">
        <v>550</v>
      </c>
      <c r="I22" s="56">
        <f>(veteráni!$M$1-E22)/365</f>
        <v>34.87397260273973</v>
      </c>
    </row>
    <row r="23" spans="1:9" ht="12.75">
      <c r="A23" s="48">
        <v>16</v>
      </c>
      <c r="B23" s="39" t="s">
        <v>1170</v>
      </c>
      <c r="C23" s="39" t="s">
        <v>2083</v>
      </c>
      <c r="D23" s="39" t="s">
        <v>12</v>
      </c>
      <c r="E23" s="40">
        <v>30353</v>
      </c>
      <c r="F23" s="38"/>
      <c r="G23" s="38"/>
      <c r="H23" s="39"/>
      <c r="I23" s="41">
        <f>(veteráni!$M$1-E23)/365</f>
        <v>28.46027397260274</v>
      </c>
    </row>
    <row r="24" spans="1:9" ht="12.75">
      <c r="A24" s="57">
        <v>20</v>
      </c>
      <c r="B24" s="57" t="s">
        <v>2084</v>
      </c>
      <c r="C24" s="57" t="s">
        <v>1110</v>
      </c>
      <c r="D24" s="57" t="s">
        <v>17</v>
      </c>
      <c r="E24" s="58">
        <v>25752</v>
      </c>
      <c r="F24" s="59" t="s">
        <v>13</v>
      </c>
      <c r="G24" s="59">
        <v>197</v>
      </c>
      <c r="H24" s="57" t="s">
        <v>423</v>
      </c>
      <c r="I24" s="56">
        <f>(veteráni!$M$1-E24)/365</f>
        <v>41.06575342465754</v>
      </c>
    </row>
    <row r="25" spans="1:9" ht="12.75">
      <c r="A25" s="48">
        <v>5</v>
      </c>
      <c r="B25" s="103" t="s">
        <v>2086</v>
      </c>
      <c r="C25" s="103" t="s">
        <v>599</v>
      </c>
      <c r="D25" s="103" t="s">
        <v>39</v>
      </c>
      <c r="E25" s="104">
        <v>29156</v>
      </c>
      <c r="F25" s="105" t="s">
        <v>66</v>
      </c>
      <c r="G25" s="105">
        <v>220</v>
      </c>
      <c r="H25" s="103" t="s">
        <v>697</v>
      </c>
      <c r="I25" s="41">
        <f>(veteráni!$M$1-E25)/365</f>
        <v>31.73972602739726</v>
      </c>
    </row>
    <row r="26" spans="1:9" ht="12.75">
      <c r="A26" s="3">
        <v>21</v>
      </c>
      <c r="B26" s="3" t="s">
        <v>129</v>
      </c>
      <c r="C26" s="22" t="s">
        <v>130</v>
      </c>
      <c r="D26" s="22" t="s">
        <v>113</v>
      </c>
      <c r="E26" s="23">
        <v>30224</v>
      </c>
      <c r="F26" s="24" t="s">
        <v>131</v>
      </c>
      <c r="G26" s="24">
        <v>189</v>
      </c>
      <c r="H26" s="22" t="s">
        <v>132</v>
      </c>
      <c r="I26" s="11">
        <f>(veteráni!$M$1-E26)/365</f>
        <v>28.813698630136987</v>
      </c>
    </row>
    <row r="27" spans="1:9" ht="12.75">
      <c r="A27" s="22">
        <v>58</v>
      </c>
      <c r="B27" s="25" t="s">
        <v>2089</v>
      </c>
      <c r="C27" s="25" t="s">
        <v>2075</v>
      </c>
      <c r="D27" s="25" t="s">
        <v>17</v>
      </c>
      <c r="E27" s="26">
        <v>30119</v>
      </c>
      <c r="F27" s="27" t="s">
        <v>570</v>
      </c>
      <c r="G27" s="27">
        <v>187</v>
      </c>
      <c r="H27" s="25" t="s">
        <v>2090</v>
      </c>
      <c r="I27" s="6">
        <f>(veteráni!$M$1-E27)/365</f>
        <v>29.101369863013698</v>
      </c>
    </row>
    <row r="28" spans="1:9" ht="12.75">
      <c r="A28" s="3">
        <v>16</v>
      </c>
      <c r="B28" s="3" t="s">
        <v>2093</v>
      </c>
      <c r="C28" s="3" t="s">
        <v>271</v>
      </c>
      <c r="D28" s="3" t="s">
        <v>12</v>
      </c>
      <c r="E28" s="4">
        <v>32218</v>
      </c>
      <c r="F28" s="5" t="s">
        <v>279</v>
      </c>
      <c r="G28" s="5">
        <v>196</v>
      </c>
      <c r="H28" s="3" t="s">
        <v>2094</v>
      </c>
      <c r="I28" s="6">
        <f>(veteráni!$M$1-E28)/365</f>
        <v>23.350684931506848</v>
      </c>
    </row>
    <row r="29" spans="1:9" ht="12.75">
      <c r="A29" s="22"/>
      <c r="B29" s="33" t="s">
        <v>2103</v>
      </c>
      <c r="C29" s="33" t="s">
        <v>321</v>
      </c>
      <c r="D29" s="33" t="s">
        <v>54</v>
      </c>
      <c r="E29" s="26">
        <v>31558</v>
      </c>
      <c r="F29" s="27" t="s">
        <v>135</v>
      </c>
      <c r="G29" s="27">
        <v>200</v>
      </c>
      <c r="H29" s="33" t="s">
        <v>366</v>
      </c>
      <c r="I29" s="6">
        <f>(veteráni!$M$1-E29)/365</f>
        <v>25.15890410958904</v>
      </c>
    </row>
    <row r="30" spans="1:9" ht="12.75">
      <c r="A30" s="176"/>
      <c r="B30" s="177" t="s">
        <v>1546</v>
      </c>
      <c r="C30" s="177" t="s">
        <v>2683</v>
      </c>
      <c r="D30" s="177" t="s">
        <v>12</v>
      </c>
      <c r="E30" s="178">
        <v>31161</v>
      </c>
      <c r="F30" s="179" t="s">
        <v>146</v>
      </c>
      <c r="G30" s="179">
        <v>196</v>
      </c>
      <c r="H30" s="177" t="s">
        <v>3062</v>
      </c>
      <c r="I30" s="175">
        <f>(veteráni!$M$1-E30)/365</f>
        <v>26.246575342465754</v>
      </c>
    </row>
    <row r="31" spans="1:9" ht="12.75">
      <c r="A31" s="176"/>
      <c r="B31" s="177" t="s">
        <v>3057</v>
      </c>
      <c r="C31" s="177" t="s">
        <v>3060</v>
      </c>
      <c r="D31" s="177" t="s">
        <v>22</v>
      </c>
      <c r="E31" s="178">
        <v>32255</v>
      </c>
      <c r="F31" s="179" t="s">
        <v>135</v>
      </c>
      <c r="G31" s="179">
        <v>190</v>
      </c>
      <c r="H31" s="177" t="s">
        <v>32</v>
      </c>
      <c r="I31" s="175">
        <f>(veteráni!$M$1-E31)/365</f>
        <v>23.24931506849315</v>
      </c>
    </row>
    <row r="32" spans="1:9" ht="12.75">
      <c r="A32" s="176"/>
      <c r="B32" s="177" t="s">
        <v>3058</v>
      </c>
      <c r="C32" s="177" t="s">
        <v>1162</v>
      </c>
      <c r="D32" s="177" t="s">
        <v>22</v>
      </c>
      <c r="E32" s="178">
        <v>33931</v>
      </c>
      <c r="F32" s="179" t="s">
        <v>155</v>
      </c>
      <c r="G32" s="179">
        <v>204</v>
      </c>
      <c r="H32" s="177" t="s">
        <v>300</v>
      </c>
      <c r="I32" s="175">
        <f>(veteráni!$M$1-E32)/365</f>
        <v>18.65753424657534</v>
      </c>
    </row>
    <row r="33" spans="1:9" ht="12.75">
      <c r="A33" s="176"/>
      <c r="B33" s="177" t="s">
        <v>1703</v>
      </c>
      <c r="C33" s="177" t="s">
        <v>251</v>
      </c>
      <c r="D33" s="177" t="s">
        <v>17</v>
      </c>
      <c r="E33" s="178">
        <v>30904</v>
      </c>
      <c r="F33" s="179" t="s">
        <v>135</v>
      </c>
      <c r="G33" s="179">
        <v>220</v>
      </c>
      <c r="H33" s="177" t="s">
        <v>3063</v>
      </c>
      <c r="I33" s="175">
        <f>(veteráni!$M$1-E33)/365</f>
        <v>26.95068493150685</v>
      </c>
    </row>
    <row r="34" spans="1:9" ht="12.75">
      <c r="A34" s="176"/>
      <c r="B34" s="177" t="s">
        <v>3059</v>
      </c>
      <c r="C34" s="177" t="s">
        <v>3061</v>
      </c>
      <c r="D34" s="177" t="s">
        <v>22</v>
      </c>
      <c r="E34" s="178">
        <v>30655</v>
      </c>
      <c r="F34" s="179" t="s">
        <v>146</v>
      </c>
      <c r="G34" s="179">
        <v>187</v>
      </c>
      <c r="H34" s="177" t="s">
        <v>3064</v>
      </c>
      <c r="I34" s="175">
        <f>(veteráni!$M$1-E34)/365</f>
        <v>27.632876712328766</v>
      </c>
    </row>
    <row r="35" spans="1:9" ht="12.75">
      <c r="A35" s="176"/>
      <c r="B35" s="177" t="s">
        <v>1157</v>
      </c>
      <c r="C35" s="177" t="s">
        <v>80</v>
      </c>
      <c r="D35" s="177" t="s">
        <v>54</v>
      </c>
      <c r="E35" s="178">
        <v>31811</v>
      </c>
      <c r="F35" s="179" t="s">
        <v>155</v>
      </c>
      <c r="G35" s="179">
        <v>207</v>
      </c>
      <c r="H35" s="177" t="s">
        <v>2415</v>
      </c>
      <c r="I35" s="175">
        <f>(veteráni!$M$1-E35)/365</f>
        <v>24.465753424657535</v>
      </c>
    </row>
    <row r="36" spans="1:9" ht="12.75">
      <c r="A36" s="168" t="s">
        <v>1</v>
      </c>
      <c r="B36" s="169" t="s">
        <v>2</v>
      </c>
      <c r="C36" s="169" t="s">
        <v>3</v>
      </c>
      <c r="D36" s="169" t="s">
        <v>4</v>
      </c>
      <c r="E36" s="169" t="s">
        <v>5</v>
      </c>
      <c r="F36" s="170" t="s">
        <v>6</v>
      </c>
      <c r="G36" s="170" t="s">
        <v>7</v>
      </c>
      <c r="H36" s="169" t="s">
        <v>8</v>
      </c>
      <c r="I36" s="168" t="s">
        <v>9</v>
      </c>
    </row>
    <row r="37" spans="1:9" ht="12.75">
      <c r="A37" s="68"/>
      <c r="B37" s="22" t="s">
        <v>2104</v>
      </c>
      <c r="C37" s="22" t="s">
        <v>640</v>
      </c>
      <c r="D37" s="22" t="s">
        <v>170</v>
      </c>
      <c r="E37" s="23">
        <v>30212</v>
      </c>
      <c r="F37" s="24" t="s">
        <v>155</v>
      </c>
      <c r="G37" s="24">
        <v>200</v>
      </c>
      <c r="H37" s="22" t="s">
        <v>2105</v>
      </c>
      <c r="I37" s="11">
        <f>(veteráni!$M$1-E37)/365</f>
        <v>28.846575342465755</v>
      </c>
    </row>
    <row r="38" spans="1:9" ht="12.75">
      <c r="A38" s="57">
        <v>1</v>
      </c>
      <c r="B38" s="57" t="s">
        <v>2106</v>
      </c>
      <c r="C38" s="57" t="s">
        <v>2107</v>
      </c>
      <c r="D38" s="57" t="s">
        <v>170</v>
      </c>
      <c r="E38" s="58">
        <v>28016</v>
      </c>
      <c r="F38" s="59" t="s">
        <v>40</v>
      </c>
      <c r="G38" s="59">
        <v>180</v>
      </c>
      <c r="H38" s="57" t="s">
        <v>2108</v>
      </c>
      <c r="I38" s="56">
        <f>(veteráni!$M$1-E38)/365</f>
        <v>34.863013698630134</v>
      </c>
    </row>
    <row r="39" spans="1:9" ht="12.75">
      <c r="A39" s="39">
        <v>30</v>
      </c>
      <c r="B39" s="88" t="s">
        <v>2109</v>
      </c>
      <c r="C39" s="88" t="s">
        <v>2110</v>
      </c>
      <c r="D39" s="88" t="s">
        <v>170</v>
      </c>
      <c r="E39" s="40">
        <v>29390</v>
      </c>
      <c r="F39" s="38" t="s">
        <v>548</v>
      </c>
      <c r="G39" s="38">
        <v>195</v>
      </c>
      <c r="H39" s="88" t="s">
        <v>442</v>
      </c>
      <c r="I39" s="6">
        <f>(veteráni!$M$1-E39)/365</f>
        <v>31.0986301369863</v>
      </c>
    </row>
    <row r="40" spans="2:9" ht="12.75">
      <c r="B40" s="3"/>
      <c r="C40" s="3"/>
      <c r="D40" s="3"/>
      <c r="I40" s="168" t="s">
        <v>187</v>
      </c>
    </row>
    <row r="41" ht="12.75">
      <c r="I41" s="14">
        <f>SUM(I3:I39)/A1</f>
        <v>28.923439878234394</v>
      </c>
    </row>
    <row r="43" spans="2:3" ht="12.75">
      <c r="B43" s="15" t="s">
        <v>188</v>
      </c>
      <c r="C43" s="1" t="s">
        <v>189</v>
      </c>
    </row>
    <row r="44" spans="2:3" ht="12.75">
      <c r="B44" s="15" t="s">
        <v>190</v>
      </c>
      <c r="C44" s="1" t="s">
        <v>191</v>
      </c>
    </row>
    <row r="45" spans="2:3" ht="12.75">
      <c r="B45" s="16" t="s">
        <v>192</v>
      </c>
      <c r="C45" s="12" t="s">
        <v>193</v>
      </c>
    </row>
    <row r="46" spans="2:3" ht="12.75">
      <c r="B46" s="17"/>
      <c r="C46" s="18" t="s">
        <v>194</v>
      </c>
    </row>
    <row r="55" spans="11:12" ht="12.75">
      <c r="K55" s="28"/>
      <c r="L55" s="1"/>
    </row>
    <row r="56" spans="11:12" ht="12.75">
      <c r="K56" s="28"/>
      <c r="L56" s="1"/>
    </row>
    <row r="57" spans="11:12" ht="12.75">
      <c r="K57" s="28"/>
      <c r="L57" s="1"/>
    </row>
  </sheetData>
  <sheetProtection/>
  <printOptions/>
  <pageMargins left="0.19652777777777777" right="0.19652777777777777" top="0.39375" bottom="0.39375" header="0.5118055555555556" footer="0.5118055555555556"/>
  <pageSetup horizontalDpi="300" verticalDpi="300"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93300"/>
  </sheetPr>
  <dimension ref="A1:I6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421875" style="0" customWidth="1"/>
    <col min="2" max="2" width="13.00390625" style="0" customWidth="1"/>
    <col min="3" max="3" width="13.140625" style="0" customWidth="1"/>
    <col min="4" max="4" width="7.28125" style="0" customWidth="1"/>
    <col min="5" max="5" width="10.140625" style="0" customWidth="1"/>
    <col min="6" max="7" width="8.421875" style="0" customWidth="1"/>
    <col min="8" max="8" width="24.57421875" style="0" customWidth="1"/>
  </cols>
  <sheetData>
    <row r="1" spans="1:2" ht="20.25">
      <c r="A1" s="24">
        <v>53</v>
      </c>
      <c r="B1" s="2" t="s">
        <v>638</v>
      </c>
    </row>
    <row r="2" spans="1:9" ht="12.75">
      <c r="A2" s="60" t="s">
        <v>1</v>
      </c>
      <c r="B2" s="61" t="s">
        <v>2</v>
      </c>
      <c r="C2" s="61" t="s">
        <v>3</v>
      </c>
      <c r="D2" s="61" t="s">
        <v>4</v>
      </c>
      <c r="E2" s="62" t="s">
        <v>5</v>
      </c>
      <c r="F2" s="63" t="s">
        <v>6</v>
      </c>
      <c r="G2" s="63" t="s">
        <v>7</v>
      </c>
      <c r="H2" s="62" t="s">
        <v>8</v>
      </c>
      <c r="I2" s="60" t="s">
        <v>9</v>
      </c>
    </row>
    <row r="3" spans="1:9" ht="12.75">
      <c r="A3" s="22"/>
      <c r="B3" s="3" t="s">
        <v>639</v>
      </c>
      <c r="C3" s="3" t="s">
        <v>640</v>
      </c>
      <c r="D3" s="3" t="s">
        <v>22</v>
      </c>
      <c r="E3" s="4">
        <v>31467</v>
      </c>
      <c r="F3" s="5" t="s">
        <v>27</v>
      </c>
      <c r="G3" s="5">
        <v>205</v>
      </c>
      <c r="H3" s="3" t="s">
        <v>641</v>
      </c>
      <c r="I3" s="6">
        <f>(veteráni!$M$1-E3)/365</f>
        <v>25.40821917808219</v>
      </c>
    </row>
    <row r="4" spans="1:9" ht="12.75">
      <c r="A4" s="22">
        <v>8</v>
      </c>
      <c r="B4" s="22" t="s">
        <v>642</v>
      </c>
      <c r="C4" s="22" t="s">
        <v>643</v>
      </c>
      <c r="D4" s="22" t="s">
        <v>54</v>
      </c>
      <c r="E4" s="23">
        <v>30281</v>
      </c>
      <c r="F4" s="24" t="s">
        <v>109</v>
      </c>
      <c r="G4" s="24">
        <v>208</v>
      </c>
      <c r="H4" s="22" t="s">
        <v>644</v>
      </c>
      <c r="I4" s="6">
        <f>(veteráni!$M$1-E4)/365</f>
        <v>28.65753424657534</v>
      </c>
    </row>
    <row r="5" spans="1:9" ht="12.75">
      <c r="A5" s="22">
        <v>27</v>
      </c>
      <c r="B5" s="3" t="s">
        <v>645</v>
      </c>
      <c r="C5" s="3" t="s">
        <v>646</v>
      </c>
      <c r="D5" s="3" t="s">
        <v>647</v>
      </c>
      <c r="E5" s="4">
        <v>29292</v>
      </c>
      <c r="F5" s="5" t="s">
        <v>40</v>
      </c>
      <c r="G5" s="5">
        <v>185</v>
      </c>
      <c r="H5" s="3" t="s">
        <v>648</v>
      </c>
      <c r="I5" s="6">
        <f>(veteráni!$M$1-E5)/365</f>
        <v>31.367123287671234</v>
      </c>
    </row>
    <row r="6" spans="1:9" ht="12.75">
      <c r="A6" s="22"/>
      <c r="B6" s="3" t="s">
        <v>763</v>
      </c>
      <c r="C6" s="3" t="s">
        <v>202</v>
      </c>
      <c r="D6" s="3" t="s">
        <v>17</v>
      </c>
      <c r="E6" s="4">
        <v>31137</v>
      </c>
      <c r="F6" s="5" t="s">
        <v>135</v>
      </c>
      <c r="G6" s="5">
        <v>216</v>
      </c>
      <c r="H6" s="3" t="s">
        <v>764</v>
      </c>
      <c r="I6" s="6">
        <f>(veteráni!$M$1-E6)/365</f>
        <v>26.312328767123287</v>
      </c>
    </row>
    <row r="7" spans="1:9" ht="12.75">
      <c r="A7" s="22">
        <v>34</v>
      </c>
      <c r="B7" s="3" t="s">
        <v>649</v>
      </c>
      <c r="C7" s="3" t="s">
        <v>650</v>
      </c>
      <c r="D7" s="3" t="s">
        <v>39</v>
      </c>
      <c r="E7" s="4">
        <v>29340</v>
      </c>
      <c r="F7" s="5" t="s">
        <v>651</v>
      </c>
      <c r="G7" s="5">
        <v>212</v>
      </c>
      <c r="H7" s="3" t="s">
        <v>652</v>
      </c>
      <c r="I7" s="6">
        <f>(veteráni!$M$1-E7)/365</f>
        <v>31.235616438356164</v>
      </c>
    </row>
    <row r="8" spans="1:9" ht="12.75">
      <c r="A8" s="7">
        <v>15</v>
      </c>
      <c r="B8" s="7" t="s">
        <v>653</v>
      </c>
      <c r="C8" s="7" t="s">
        <v>251</v>
      </c>
      <c r="D8" s="7" t="s">
        <v>22</v>
      </c>
      <c r="E8" s="8">
        <v>27944</v>
      </c>
      <c r="F8" s="9" t="s">
        <v>35</v>
      </c>
      <c r="G8" s="9">
        <v>212</v>
      </c>
      <c r="H8" s="7" t="s">
        <v>654</v>
      </c>
      <c r="I8" s="10">
        <f>(veteráni!$M$1-E8)/365</f>
        <v>35.06027397260274</v>
      </c>
    </row>
    <row r="9" spans="1:9" ht="12.75">
      <c r="A9" s="22">
        <v>4</v>
      </c>
      <c r="B9" s="3" t="s">
        <v>655</v>
      </c>
      <c r="C9" s="3" t="s">
        <v>264</v>
      </c>
      <c r="D9" s="3" t="s">
        <v>39</v>
      </c>
      <c r="E9" s="4">
        <v>30586</v>
      </c>
      <c r="F9" s="5" t="s">
        <v>233</v>
      </c>
      <c r="G9" s="5">
        <v>214</v>
      </c>
      <c r="H9" s="3" t="s">
        <v>656</v>
      </c>
      <c r="I9" s="6">
        <f>(veteráni!$M$1-E9)/365</f>
        <v>27.82191780821918</v>
      </c>
    </row>
    <row r="10" spans="1:9" ht="12.75">
      <c r="A10" s="22"/>
      <c r="B10" s="3" t="s">
        <v>338</v>
      </c>
      <c r="C10" s="3" t="s">
        <v>765</v>
      </c>
      <c r="D10" s="3" t="s">
        <v>54</v>
      </c>
      <c r="E10" s="4">
        <v>33276</v>
      </c>
      <c r="F10" s="5" t="s">
        <v>135</v>
      </c>
      <c r="G10" s="5">
        <v>174</v>
      </c>
      <c r="H10" s="3" t="s">
        <v>766</v>
      </c>
      <c r="I10" s="6">
        <f>(veteráni!$M$1-E10)/365</f>
        <v>20.45205479452055</v>
      </c>
    </row>
    <row r="11" spans="1:9" ht="12.75">
      <c r="A11" s="22">
        <v>5</v>
      </c>
      <c r="B11" s="3" t="s">
        <v>221</v>
      </c>
      <c r="C11" s="3" t="s">
        <v>657</v>
      </c>
      <c r="D11" s="3" t="s">
        <v>12</v>
      </c>
      <c r="E11" s="4">
        <v>30667</v>
      </c>
      <c r="F11" s="64" t="s">
        <v>279</v>
      </c>
      <c r="G11" s="5">
        <v>199</v>
      </c>
      <c r="H11" s="3" t="s">
        <v>658</v>
      </c>
      <c r="I11" s="6">
        <f>(veteráni!$M$1-E11)/365</f>
        <v>27.6</v>
      </c>
    </row>
    <row r="12" spans="1:9" ht="12.75">
      <c r="A12" s="22">
        <v>28</v>
      </c>
      <c r="B12" s="3" t="s">
        <v>659</v>
      </c>
      <c r="C12" s="3" t="s">
        <v>660</v>
      </c>
      <c r="D12" s="3" t="s">
        <v>54</v>
      </c>
      <c r="E12" s="4">
        <v>32329</v>
      </c>
      <c r="F12" s="5" t="s">
        <v>105</v>
      </c>
      <c r="G12" s="5">
        <v>191</v>
      </c>
      <c r="H12" s="3" t="s">
        <v>661</v>
      </c>
      <c r="I12" s="6">
        <f>(veteráni!$M$1-E12)/365</f>
        <v>23.046575342465754</v>
      </c>
    </row>
    <row r="13" spans="1:9" ht="12.75">
      <c r="A13" s="7">
        <v>17</v>
      </c>
      <c r="B13" s="7" t="s">
        <v>662</v>
      </c>
      <c r="C13" s="7" t="s">
        <v>53</v>
      </c>
      <c r="D13" s="7" t="s">
        <v>12</v>
      </c>
      <c r="E13" s="8">
        <v>28066</v>
      </c>
      <c r="F13" s="9" t="s">
        <v>118</v>
      </c>
      <c r="G13" s="9">
        <v>195</v>
      </c>
      <c r="H13" s="7" t="s">
        <v>663</v>
      </c>
      <c r="I13" s="10">
        <f>(veteráni!$M$1-E13)/365</f>
        <v>34.726027397260275</v>
      </c>
    </row>
    <row r="14" spans="1:9" ht="12.75">
      <c r="A14" s="7"/>
      <c r="B14" s="7" t="s">
        <v>664</v>
      </c>
      <c r="C14" s="7" t="s">
        <v>665</v>
      </c>
      <c r="D14" s="7" t="s">
        <v>54</v>
      </c>
      <c r="E14" s="8">
        <v>26637</v>
      </c>
      <c r="F14" s="9" t="s">
        <v>18</v>
      </c>
      <c r="G14" s="9">
        <v>235</v>
      </c>
      <c r="H14" s="7" t="s">
        <v>666</v>
      </c>
      <c r="I14" s="10">
        <f>(veteráni!$M$1-E14)/365</f>
        <v>38.64109589041096</v>
      </c>
    </row>
    <row r="15" spans="1:9" ht="12.75">
      <c r="A15" s="22">
        <v>12</v>
      </c>
      <c r="B15" s="3" t="s">
        <v>667</v>
      </c>
      <c r="C15" s="3" t="s">
        <v>179</v>
      </c>
      <c r="D15" s="3" t="s">
        <v>39</v>
      </c>
      <c r="E15" s="4">
        <v>28931</v>
      </c>
      <c r="F15" s="5" t="s">
        <v>131</v>
      </c>
      <c r="G15" s="5">
        <v>190</v>
      </c>
      <c r="H15" s="3" t="s">
        <v>656</v>
      </c>
      <c r="I15" s="6">
        <f>(veteráni!$M$1-E15)/365</f>
        <v>32.35616438356164</v>
      </c>
    </row>
    <row r="16" spans="1:9" ht="12.75">
      <c r="A16" s="22"/>
      <c r="B16" s="3" t="s">
        <v>767</v>
      </c>
      <c r="C16" s="3" t="s">
        <v>278</v>
      </c>
      <c r="D16" s="3" t="s">
        <v>54</v>
      </c>
      <c r="E16" s="4">
        <v>32825</v>
      </c>
      <c r="F16" s="5" t="s">
        <v>135</v>
      </c>
      <c r="G16" s="5">
        <v>220</v>
      </c>
      <c r="H16" s="3" t="s">
        <v>768</v>
      </c>
      <c r="I16" s="6">
        <f>(veteráni!$M$1-E16)/365</f>
        <v>21.687671232876713</v>
      </c>
    </row>
    <row r="17" spans="1:9" ht="12.75">
      <c r="A17" s="22"/>
      <c r="B17" s="22" t="s">
        <v>668</v>
      </c>
      <c r="C17" s="22" t="s">
        <v>117</v>
      </c>
      <c r="D17" s="22" t="s">
        <v>17</v>
      </c>
      <c r="E17" s="23">
        <v>31907</v>
      </c>
      <c r="F17" s="24" t="s">
        <v>13</v>
      </c>
      <c r="G17" s="24">
        <v>170</v>
      </c>
      <c r="H17" s="22" t="s">
        <v>669</v>
      </c>
      <c r="I17" s="6">
        <f>(veteráni!$M$1-E17)/365</f>
        <v>24.202739726027396</v>
      </c>
    </row>
    <row r="18" spans="1:9" ht="12.75">
      <c r="A18" s="3"/>
      <c r="B18" s="3" t="s">
        <v>769</v>
      </c>
      <c r="C18" s="3" t="s">
        <v>770</v>
      </c>
      <c r="D18" s="3" t="s">
        <v>22</v>
      </c>
      <c r="E18" s="4">
        <v>30714</v>
      </c>
      <c r="F18" s="5" t="s">
        <v>155</v>
      </c>
      <c r="G18" s="5">
        <v>211</v>
      </c>
      <c r="H18" s="3" t="s">
        <v>771</v>
      </c>
      <c r="I18" s="6">
        <f>(veteráni!$M$1-E18)/365</f>
        <v>27.471232876712328</v>
      </c>
    </row>
    <row r="19" spans="1:9" ht="12.75">
      <c r="A19" s="22">
        <v>14</v>
      </c>
      <c r="B19" s="3" t="s">
        <v>670</v>
      </c>
      <c r="C19" s="3" t="s">
        <v>671</v>
      </c>
      <c r="D19" s="3" t="s">
        <v>22</v>
      </c>
      <c r="E19" s="4">
        <v>29194</v>
      </c>
      <c r="F19" s="5" t="s">
        <v>51</v>
      </c>
      <c r="G19" s="5">
        <v>205</v>
      </c>
      <c r="H19" s="3" t="s">
        <v>672</v>
      </c>
      <c r="I19" s="6">
        <f>(veteráni!$M$1-E19)/365</f>
        <v>31.635616438356163</v>
      </c>
    </row>
    <row r="20" spans="1:9" ht="12.75">
      <c r="A20" s="3">
        <v>21</v>
      </c>
      <c r="B20" s="3" t="s">
        <v>673</v>
      </c>
      <c r="C20" s="3" t="s">
        <v>21</v>
      </c>
      <c r="D20" s="3" t="s">
        <v>12</v>
      </c>
      <c r="E20" s="4">
        <v>30469</v>
      </c>
      <c r="F20" s="5" t="s">
        <v>674</v>
      </c>
      <c r="G20" s="5">
        <v>192</v>
      </c>
      <c r="H20" s="3" t="s">
        <v>675</v>
      </c>
      <c r="I20" s="6">
        <f>(veteráni!$M$1-E20)/365</f>
        <v>28.14246575342466</v>
      </c>
    </row>
    <row r="21" spans="1:9" ht="12.75">
      <c r="A21" s="22">
        <v>24</v>
      </c>
      <c r="B21" s="3" t="s">
        <v>676</v>
      </c>
      <c r="C21" s="3" t="s">
        <v>677</v>
      </c>
      <c r="D21" s="3" t="s">
        <v>22</v>
      </c>
      <c r="E21" s="4">
        <v>29443</v>
      </c>
      <c r="F21" s="5" t="s">
        <v>27</v>
      </c>
      <c r="G21" s="5">
        <v>215</v>
      </c>
      <c r="H21" s="3" t="s">
        <v>678</v>
      </c>
      <c r="I21" s="6">
        <f>(veteráni!$M$1-E21)/365</f>
        <v>30.953424657534246</v>
      </c>
    </row>
    <row r="22" spans="1:9" ht="12.75">
      <c r="A22" s="22">
        <v>20</v>
      </c>
      <c r="B22" s="3" t="s">
        <v>679</v>
      </c>
      <c r="C22" s="3" t="s">
        <v>680</v>
      </c>
      <c r="D22" s="3" t="s">
        <v>17</v>
      </c>
      <c r="E22" s="4">
        <v>31196</v>
      </c>
      <c r="F22" s="64" t="s">
        <v>105</v>
      </c>
      <c r="G22" s="5">
        <v>201</v>
      </c>
      <c r="H22" s="3" t="s">
        <v>681</v>
      </c>
      <c r="I22" s="6">
        <f>(veteráni!$M$1-E22)/365</f>
        <v>26.15068493150685</v>
      </c>
    </row>
    <row r="23" spans="1:9" ht="12.75">
      <c r="A23" s="22">
        <v>22</v>
      </c>
      <c r="B23" s="3" t="s">
        <v>682</v>
      </c>
      <c r="C23" s="3" t="s">
        <v>683</v>
      </c>
      <c r="D23" s="3" t="s">
        <v>22</v>
      </c>
      <c r="E23" s="4">
        <v>28804</v>
      </c>
      <c r="F23" s="5" t="s">
        <v>27</v>
      </c>
      <c r="G23" s="5">
        <v>183</v>
      </c>
      <c r="H23" s="3" t="s">
        <v>684</v>
      </c>
      <c r="I23" s="6">
        <f>(veteráni!$M$1-E23)/365</f>
        <v>32.704109589041096</v>
      </c>
    </row>
    <row r="24" spans="1:9" ht="12.75">
      <c r="A24" s="22">
        <v>29</v>
      </c>
      <c r="B24" s="3" t="s">
        <v>685</v>
      </c>
      <c r="C24" s="3" t="s">
        <v>686</v>
      </c>
      <c r="D24" s="3" t="s">
        <v>54</v>
      </c>
      <c r="E24" s="4">
        <v>28669</v>
      </c>
      <c r="F24" s="64" t="s">
        <v>248</v>
      </c>
      <c r="G24" s="5">
        <v>180</v>
      </c>
      <c r="H24" s="3" t="s">
        <v>687</v>
      </c>
      <c r="I24" s="6">
        <f>(veteráni!$M$1-E24)/365</f>
        <v>33.07397260273972</v>
      </c>
    </row>
    <row r="25" spans="1:9" ht="12.75">
      <c r="A25" s="22">
        <v>12</v>
      </c>
      <c r="B25" s="3" t="s">
        <v>68</v>
      </c>
      <c r="C25" s="3" t="s">
        <v>688</v>
      </c>
      <c r="D25" s="3" t="s">
        <v>12</v>
      </c>
      <c r="E25" s="4">
        <v>28622</v>
      </c>
      <c r="F25" s="5" t="s">
        <v>66</v>
      </c>
      <c r="G25" s="5">
        <v>192</v>
      </c>
      <c r="H25" s="3" t="s">
        <v>689</v>
      </c>
      <c r="I25" s="6">
        <f>(veteráni!$M$1-E25)/365</f>
        <v>33.202739726027396</v>
      </c>
    </row>
    <row r="26" spans="1:9" ht="12.75">
      <c r="A26" s="3">
        <v>28</v>
      </c>
      <c r="B26" s="3" t="s">
        <v>690</v>
      </c>
      <c r="C26" s="3" t="s">
        <v>691</v>
      </c>
      <c r="D26" s="3" t="s">
        <v>54</v>
      </c>
      <c r="E26" s="4">
        <v>30119</v>
      </c>
      <c r="F26" s="5" t="s">
        <v>255</v>
      </c>
      <c r="G26" s="5">
        <v>190</v>
      </c>
      <c r="H26" s="3" t="s">
        <v>94</v>
      </c>
      <c r="I26" s="6">
        <f>(veteráni!$M$1-E26)/365</f>
        <v>29.101369863013698</v>
      </c>
    </row>
    <row r="27" spans="1:9" ht="12.75">
      <c r="A27" s="22">
        <v>13</v>
      </c>
      <c r="B27" s="3" t="s">
        <v>692</v>
      </c>
      <c r="C27" s="3" t="s">
        <v>693</v>
      </c>
      <c r="D27" s="3" t="s">
        <v>17</v>
      </c>
      <c r="E27" s="4">
        <v>29538</v>
      </c>
      <c r="F27" s="5" t="s">
        <v>44</v>
      </c>
      <c r="G27" s="5">
        <v>182</v>
      </c>
      <c r="H27" s="3" t="s">
        <v>694</v>
      </c>
      <c r="I27" s="6">
        <f>(veteráni!$M$1-E27)/365</f>
        <v>30.693150684931506</v>
      </c>
    </row>
    <row r="28" spans="1:9" ht="12.75">
      <c r="A28" s="22"/>
      <c r="B28" s="3" t="s">
        <v>695</v>
      </c>
      <c r="C28" s="3" t="s">
        <v>696</v>
      </c>
      <c r="D28" s="3" t="s">
        <v>12</v>
      </c>
      <c r="E28" s="4">
        <v>31004</v>
      </c>
      <c r="F28" s="5" t="s">
        <v>73</v>
      </c>
      <c r="G28" s="5">
        <v>194</v>
      </c>
      <c r="H28" s="3" t="s">
        <v>697</v>
      </c>
      <c r="I28" s="6">
        <f>(veteráni!$M$1-E28)/365</f>
        <v>26.676712328767124</v>
      </c>
    </row>
    <row r="29" spans="1:9" ht="12.75">
      <c r="A29" s="22">
        <v>7</v>
      </c>
      <c r="B29" s="3" t="s">
        <v>772</v>
      </c>
      <c r="C29" s="3" t="s">
        <v>773</v>
      </c>
      <c r="D29" s="3" t="s">
        <v>54</v>
      </c>
      <c r="E29" s="4">
        <v>33175</v>
      </c>
      <c r="F29" s="5" t="s">
        <v>155</v>
      </c>
      <c r="G29" s="5">
        <v>183</v>
      </c>
      <c r="H29" s="3" t="s">
        <v>774</v>
      </c>
      <c r="I29" s="6">
        <f>(veteráni!$M$1-E29)/365</f>
        <v>20.72876712328767</v>
      </c>
    </row>
    <row r="30" spans="1:9" ht="12.75">
      <c r="A30" s="22">
        <v>31</v>
      </c>
      <c r="B30" s="3" t="s">
        <v>698</v>
      </c>
      <c r="C30" s="3" t="s">
        <v>699</v>
      </c>
      <c r="D30" s="3" t="s">
        <v>54</v>
      </c>
      <c r="E30" s="4">
        <v>32524</v>
      </c>
      <c r="F30" s="5" t="s">
        <v>27</v>
      </c>
      <c r="G30" s="5">
        <v>173</v>
      </c>
      <c r="H30" s="3" t="s">
        <v>700</v>
      </c>
      <c r="I30" s="6">
        <f>(veteráni!$M$1-E30)/365</f>
        <v>22.512328767123286</v>
      </c>
    </row>
    <row r="31" spans="1:9" ht="12.75">
      <c r="A31" s="7">
        <v>6</v>
      </c>
      <c r="B31" s="7" t="s">
        <v>701</v>
      </c>
      <c r="C31" s="7" t="s">
        <v>702</v>
      </c>
      <c r="D31" s="7" t="s">
        <v>39</v>
      </c>
      <c r="E31" s="8">
        <v>27588</v>
      </c>
      <c r="F31" s="9" t="s">
        <v>703</v>
      </c>
      <c r="G31" s="9" t="s">
        <v>704</v>
      </c>
      <c r="H31" s="7" t="s">
        <v>705</v>
      </c>
      <c r="I31" s="10">
        <f>(veteráni!$M$1-E31)/365</f>
        <v>36.035616438356165</v>
      </c>
    </row>
    <row r="32" spans="1:9" ht="12.75">
      <c r="A32" s="22">
        <v>51</v>
      </c>
      <c r="B32" s="3" t="s">
        <v>706</v>
      </c>
      <c r="C32" s="3" t="s">
        <v>707</v>
      </c>
      <c r="D32" s="3" t="s">
        <v>22</v>
      </c>
      <c r="E32" s="4">
        <v>31781</v>
      </c>
      <c r="F32" s="5" t="s">
        <v>70</v>
      </c>
      <c r="G32" s="5">
        <v>195</v>
      </c>
      <c r="H32" s="3" t="s">
        <v>708</v>
      </c>
      <c r="I32" s="6">
        <f>(veteráni!$M$1-E32)/365</f>
        <v>24.54794520547945</v>
      </c>
    </row>
    <row r="33" spans="1:9" ht="12.75">
      <c r="A33" s="22">
        <v>18</v>
      </c>
      <c r="B33" s="3" t="s">
        <v>709</v>
      </c>
      <c r="C33" s="3" t="s">
        <v>569</v>
      </c>
      <c r="D33" s="3" t="s">
        <v>113</v>
      </c>
      <c r="E33" s="4">
        <v>30034</v>
      </c>
      <c r="F33" s="5" t="s">
        <v>588</v>
      </c>
      <c r="G33" s="5">
        <v>200</v>
      </c>
      <c r="H33" s="3" t="s">
        <v>710</v>
      </c>
      <c r="I33" s="6">
        <f>(veteráni!$M$1-E33)/365</f>
        <v>29.334246575342465</v>
      </c>
    </row>
    <row r="34" spans="1:9" ht="12.75">
      <c r="A34" s="22">
        <v>11</v>
      </c>
      <c r="B34" s="3" t="s">
        <v>711</v>
      </c>
      <c r="C34" s="3" t="s">
        <v>712</v>
      </c>
      <c r="D34" s="3" t="s">
        <v>65</v>
      </c>
      <c r="E34" s="4">
        <v>29502</v>
      </c>
      <c r="F34" s="5" t="s">
        <v>77</v>
      </c>
      <c r="G34" s="5">
        <v>221</v>
      </c>
      <c r="H34" s="3" t="s">
        <v>694</v>
      </c>
      <c r="I34" s="6">
        <f>(veteráni!$M$1-E34)/365</f>
        <v>30.791780821917808</v>
      </c>
    </row>
    <row r="35" spans="1:9" ht="12.75">
      <c r="A35" s="22">
        <v>13</v>
      </c>
      <c r="B35" s="3" t="s">
        <v>713</v>
      </c>
      <c r="C35" s="3" t="s">
        <v>202</v>
      </c>
      <c r="D35" s="3" t="s">
        <v>54</v>
      </c>
      <c r="E35" s="4">
        <v>29210</v>
      </c>
      <c r="F35" s="5" t="s">
        <v>35</v>
      </c>
      <c r="G35" s="5">
        <v>205</v>
      </c>
      <c r="H35" s="3" t="s">
        <v>714</v>
      </c>
      <c r="I35" s="6">
        <f>(veteráni!$M$1-E35)/365</f>
        <v>31.59178082191781</v>
      </c>
    </row>
    <row r="36" spans="1:9" ht="12.75">
      <c r="A36" s="22">
        <v>7</v>
      </c>
      <c r="B36" s="3" t="s">
        <v>715</v>
      </c>
      <c r="C36" s="3" t="s">
        <v>716</v>
      </c>
      <c r="D36" s="3" t="s">
        <v>54</v>
      </c>
      <c r="E36" s="4">
        <v>28534</v>
      </c>
      <c r="F36" s="5" t="s">
        <v>588</v>
      </c>
      <c r="G36" s="5">
        <v>185</v>
      </c>
      <c r="H36" s="3" t="s">
        <v>717</v>
      </c>
      <c r="I36" s="6">
        <f>(veteráni!$M$1-E36)/365</f>
        <v>33.443835616438356</v>
      </c>
    </row>
    <row r="37" spans="1:9" ht="12.75">
      <c r="A37" s="22">
        <v>3</v>
      </c>
      <c r="B37" s="22" t="s">
        <v>720</v>
      </c>
      <c r="C37" s="22" t="s">
        <v>721</v>
      </c>
      <c r="D37" s="22" t="s">
        <v>12</v>
      </c>
      <c r="E37" s="23">
        <v>31330</v>
      </c>
      <c r="F37" s="24" t="s">
        <v>27</v>
      </c>
      <c r="G37" s="24">
        <v>202</v>
      </c>
      <c r="H37" s="22" t="s">
        <v>722</v>
      </c>
      <c r="I37" s="11">
        <f>(veteráni!$M$1-E37)/365</f>
        <v>25.783561643835615</v>
      </c>
    </row>
    <row r="38" spans="1:9" ht="12.75">
      <c r="A38" s="7">
        <v>23</v>
      </c>
      <c r="B38" s="7" t="s">
        <v>726</v>
      </c>
      <c r="C38" s="7" t="s">
        <v>691</v>
      </c>
      <c r="D38" s="7" t="s">
        <v>113</v>
      </c>
      <c r="E38" s="8">
        <v>26808</v>
      </c>
      <c r="F38" s="9" t="s">
        <v>40</v>
      </c>
      <c r="G38" s="9">
        <v>182</v>
      </c>
      <c r="H38" s="7" t="s">
        <v>542</v>
      </c>
      <c r="I38" s="10">
        <f>(veteráni!$M$1-E38)/365</f>
        <v>38.172602739726024</v>
      </c>
    </row>
    <row r="39" spans="1:9" ht="12.75">
      <c r="A39" s="22"/>
      <c r="B39" s="3" t="s">
        <v>727</v>
      </c>
      <c r="C39" s="3" t="s">
        <v>728</v>
      </c>
      <c r="D39" s="3" t="s">
        <v>12</v>
      </c>
      <c r="E39" s="4">
        <v>32590</v>
      </c>
      <c r="F39" s="5" t="s">
        <v>729</v>
      </c>
      <c r="G39" s="5">
        <v>192</v>
      </c>
      <c r="H39" s="3" t="s">
        <v>730</v>
      </c>
      <c r="I39" s="6">
        <f>(veteráni!$M$1-E39)/365</f>
        <v>22.33150684931507</v>
      </c>
    </row>
    <row r="40" spans="1:9" ht="12.75">
      <c r="A40" s="7">
        <v>11</v>
      </c>
      <c r="B40" s="7" t="s">
        <v>731</v>
      </c>
      <c r="C40" s="7" t="s">
        <v>732</v>
      </c>
      <c r="D40" s="7" t="s">
        <v>17</v>
      </c>
      <c r="E40" s="8">
        <v>28117</v>
      </c>
      <c r="F40" s="9" t="s">
        <v>118</v>
      </c>
      <c r="G40" s="9">
        <v>205</v>
      </c>
      <c r="H40" s="7" t="s">
        <v>733</v>
      </c>
      <c r="I40" s="10">
        <f>(veteráni!$M$1-E40)/365</f>
        <v>34.586301369863016</v>
      </c>
    </row>
    <row r="41" spans="1:9" ht="12.75">
      <c r="A41" s="22">
        <v>10</v>
      </c>
      <c r="B41" s="3" t="s">
        <v>734</v>
      </c>
      <c r="C41" s="3" t="s">
        <v>735</v>
      </c>
      <c r="D41" s="3" t="s">
        <v>54</v>
      </c>
      <c r="E41" s="4">
        <v>29546</v>
      </c>
      <c r="F41" s="5" t="s">
        <v>81</v>
      </c>
      <c r="G41" s="5">
        <v>212</v>
      </c>
      <c r="H41" s="3" t="s">
        <v>736</v>
      </c>
      <c r="I41" s="6">
        <f>(veteráni!$M$1-E41)/365</f>
        <v>30.671232876712327</v>
      </c>
    </row>
    <row r="42" spans="1:9" ht="12.75">
      <c r="A42" s="22">
        <v>6</v>
      </c>
      <c r="B42" s="22" t="s">
        <v>737</v>
      </c>
      <c r="C42" s="22" t="s">
        <v>738</v>
      </c>
      <c r="D42" s="22" t="s">
        <v>17</v>
      </c>
      <c r="E42" s="23">
        <v>31052</v>
      </c>
      <c r="F42" s="24" t="s">
        <v>135</v>
      </c>
      <c r="G42" s="24">
        <v>239</v>
      </c>
      <c r="H42" s="22" t="s">
        <v>739</v>
      </c>
      <c r="I42" s="6">
        <f>(veteráni!$M$1-E42)/365</f>
        <v>26.545205479452054</v>
      </c>
    </row>
    <row r="43" spans="1:9" ht="12.75">
      <c r="A43" s="7"/>
      <c r="B43" s="7" t="s">
        <v>740</v>
      </c>
      <c r="C43" s="7" t="s">
        <v>716</v>
      </c>
      <c r="D43" s="7" t="s">
        <v>12</v>
      </c>
      <c r="E43" s="8">
        <v>27018</v>
      </c>
      <c r="F43" s="9" t="s">
        <v>146</v>
      </c>
      <c r="G43" s="9">
        <v>200</v>
      </c>
      <c r="H43" s="7" t="s">
        <v>741</v>
      </c>
      <c r="I43" s="10">
        <f>(veteráni!$M$1-E43)/365</f>
        <v>37.5972602739726</v>
      </c>
    </row>
    <row r="44" spans="1:9" ht="12.75">
      <c r="A44" s="22"/>
      <c r="B44" s="3" t="s">
        <v>742</v>
      </c>
      <c r="C44" s="3" t="s">
        <v>743</v>
      </c>
      <c r="D44" s="3" t="s">
        <v>54</v>
      </c>
      <c r="E44" s="4">
        <v>32551</v>
      </c>
      <c r="F44" s="5" t="s">
        <v>105</v>
      </c>
      <c r="G44" s="5">
        <v>193</v>
      </c>
      <c r="H44" s="3" t="s">
        <v>744</v>
      </c>
      <c r="I44" s="6">
        <f>(veteráni!$M$1-E44)/365</f>
        <v>22.438356164383563</v>
      </c>
    </row>
    <row r="45" spans="1:9" ht="12.75">
      <c r="A45" s="22">
        <v>25</v>
      </c>
      <c r="B45" s="3" t="s">
        <v>745</v>
      </c>
      <c r="C45" s="3" t="s">
        <v>427</v>
      </c>
      <c r="D45" s="3" t="s">
        <v>12</v>
      </c>
      <c r="E45" s="4">
        <v>30581</v>
      </c>
      <c r="F45" s="5" t="s">
        <v>81</v>
      </c>
      <c r="G45" s="5">
        <v>183</v>
      </c>
      <c r="H45" s="3" t="s">
        <v>746</v>
      </c>
      <c r="I45" s="6">
        <f>(veteráni!$M$1-E45)/365</f>
        <v>27.835616438356166</v>
      </c>
    </row>
    <row r="46" spans="1:9" ht="12.75">
      <c r="A46" s="7">
        <v>6</v>
      </c>
      <c r="B46" s="7" t="s">
        <v>747</v>
      </c>
      <c r="C46" s="7" t="s">
        <v>509</v>
      </c>
      <c r="D46" s="7" t="s">
        <v>12</v>
      </c>
      <c r="E46" s="8">
        <v>27184</v>
      </c>
      <c r="F46" s="9" t="s">
        <v>233</v>
      </c>
      <c r="G46" s="9">
        <v>207</v>
      </c>
      <c r="H46" s="7" t="s">
        <v>748</v>
      </c>
      <c r="I46" s="10">
        <f>(veteráni!$M$1-E46)/365</f>
        <v>37.14246575342466</v>
      </c>
    </row>
    <row r="47" spans="1:9" ht="12.75">
      <c r="A47" s="7">
        <v>7</v>
      </c>
      <c r="B47" s="7" t="s">
        <v>749</v>
      </c>
      <c r="C47" s="7" t="s">
        <v>531</v>
      </c>
      <c r="D47" s="7" t="s">
        <v>65</v>
      </c>
      <c r="E47" s="8">
        <v>27967</v>
      </c>
      <c r="F47" s="9" t="s">
        <v>81</v>
      </c>
      <c r="G47" s="9">
        <v>200</v>
      </c>
      <c r="H47" s="7" t="s">
        <v>750</v>
      </c>
      <c r="I47" s="10">
        <f>(veteráni!$M$1-E47)/365</f>
        <v>34.9972602739726</v>
      </c>
    </row>
    <row r="48" spans="1:9" ht="12.75">
      <c r="A48" s="22"/>
      <c r="B48" s="3" t="s">
        <v>753</v>
      </c>
      <c r="C48" s="3" t="s">
        <v>80</v>
      </c>
      <c r="D48" s="3" t="s">
        <v>22</v>
      </c>
      <c r="E48" s="4">
        <v>32203</v>
      </c>
      <c r="F48" s="5" t="s">
        <v>27</v>
      </c>
      <c r="G48" s="5">
        <v>175</v>
      </c>
      <c r="H48" s="3" t="s">
        <v>754</v>
      </c>
      <c r="I48" s="6">
        <f>(veteráni!$M$1-E48)/365</f>
        <v>23.39178082191781</v>
      </c>
    </row>
    <row r="49" spans="1:9" ht="12.75">
      <c r="A49" s="22">
        <v>9</v>
      </c>
      <c r="B49" s="3" t="s">
        <v>755</v>
      </c>
      <c r="C49" s="3" t="s">
        <v>756</v>
      </c>
      <c r="D49" s="3" t="s">
        <v>12</v>
      </c>
      <c r="E49" s="4">
        <v>30409</v>
      </c>
      <c r="F49" s="5" t="s">
        <v>70</v>
      </c>
      <c r="G49" s="5">
        <v>195</v>
      </c>
      <c r="H49" s="3" t="s">
        <v>687</v>
      </c>
      <c r="I49" s="6">
        <f>(veteráni!$M$1-E49)/365</f>
        <v>28.306849315068494</v>
      </c>
    </row>
    <row r="50" spans="1:9" ht="12.75">
      <c r="A50" s="22"/>
      <c r="B50" s="3" t="s">
        <v>757</v>
      </c>
      <c r="C50" s="3" t="s">
        <v>758</v>
      </c>
      <c r="D50" s="3" t="s">
        <v>54</v>
      </c>
      <c r="E50" s="4">
        <v>30189</v>
      </c>
      <c r="F50" s="5" t="s">
        <v>96</v>
      </c>
      <c r="G50" s="5">
        <v>218</v>
      </c>
      <c r="H50" s="3" t="s">
        <v>759</v>
      </c>
      <c r="I50" s="6">
        <f>(veteráni!$M$1-E50)/365</f>
        <v>28.90958904109589</v>
      </c>
    </row>
    <row r="51" spans="1:9" ht="12.75">
      <c r="A51" s="7">
        <v>16</v>
      </c>
      <c r="B51" s="7" t="s">
        <v>760</v>
      </c>
      <c r="C51" s="7" t="s">
        <v>761</v>
      </c>
      <c r="D51" s="7" t="s">
        <v>12</v>
      </c>
      <c r="E51" s="8">
        <v>26973</v>
      </c>
      <c r="F51" s="9" t="s">
        <v>762</v>
      </c>
      <c r="G51" s="9">
        <v>216</v>
      </c>
      <c r="H51" s="7" t="s">
        <v>532</v>
      </c>
      <c r="I51" s="10">
        <f>(veteráni!$M$1-E51)/365</f>
        <v>37.72054794520548</v>
      </c>
    </row>
    <row r="52" spans="1:9" ht="12.75">
      <c r="A52" s="60" t="s">
        <v>1</v>
      </c>
      <c r="B52" s="61" t="s">
        <v>2</v>
      </c>
      <c r="C52" s="61" t="s">
        <v>3</v>
      </c>
      <c r="D52" s="61" t="s">
        <v>4</v>
      </c>
      <c r="E52" s="62" t="s">
        <v>5</v>
      </c>
      <c r="F52" s="60" t="s">
        <v>6</v>
      </c>
      <c r="G52" s="60" t="s">
        <v>7</v>
      </c>
      <c r="H52" s="62" t="s">
        <v>8</v>
      </c>
      <c r="I52" s="60" t="s">
        <v>9</v>
      </c>
    </row>
    <row r="53" spans="1:9" ht="12.75">
      <c r="A53" s="69">
        <v>19</v>
      </c>
      <c r="B53" s="22" t="s">
        <v>775</v>
      </c>
      <c r="C53" s="22" t="s">
        <v>351</v>
      </c>
      <c r="D53" s="22" t="s">
        <v>170</v>
      </c>
      <c r="E53" s="23">
        <v>29727</v>
      </c>
      <c r="F53" s="24" t="s">
        <v>81</v>
      </c>
      <c r="G53" s="24">
        <v>180</v>
      </c>
      <c r="H53" s="22" t="s">
        <v>776</v>
      </c>
      <c r="I53" s="119">
        <f>(veteráni!$M$1-E53)/365</f>
        <v>30.175342465753424</v>
      </c>
    </row>
    <row r="54" spans="1:9" ht="12.75">
      <c r="A54" s="22">
        <v>30</v>
      </c>
      <c r="B54" s="3" t="s">
        <v>777</v>
      </c>
      <c r="C54" s="3" t="s">
        <v>377</v>
      </c>
      <c r="D54" s="3" t="s">
        <v>170</v>
      </c>
      <c r="E54" s="4">
        <v>28329</v>
      </c>
      <c r="F54" s="5" t="s">
        <v>371</v>
      </c>
      <c r="G54" s="5">
        <v>205</v>
      </c>
      <c r="H54" s="3" t="s">
        <v>778</v>
      </c>
      <c r="I54" s="6">
        <f>(veteráni!$M$1-E54)/365</f>
        <v>34.00547945205479</v>
      </c>
    </row>
    <row r="55" spans="1:9" ht="12.75">
      <c r="A55" s="69">
        <v>1</v>
      </c>
      <c r="B55" s="69" t="s">
        <v>779</v>
      </c>
      <c r="C55" s="22" t="s">
        <v>780</v>
      </c>
      <c r="D55" s="22" t="s">
        <v>170</v>
      </c>
      <c r="E55" s="23">
        <v>28949</v>
      </c>
      <c r="F55" s="24" t="s">
        <v>762</v>
      </c>
      <c r="G55" s="24">
        <v>175</v>
      </c>
      <c r="H55" s="22" t="s">
        <v>781</v>
      </c>
      <c r="I55" s="119">
        <f>(veteráni!$M$1-E55)/365</f>
        <v>32.30684931506849</v>
      </c>
    </row>
    <row r="56" spans="1:9" ht="12.75">
      <c r="A56" s="7">
        <v>3</v>
      </c>
      <c r="B56" s="7" t="s">
        <v>782</v>
      </c>
      <c r="C56" s="7" t="s">
        <v>783</v>
      </c>
      <c r="D56" s="7" t="s">
        <v>170</v>
      </c>
      <c r="E56" s="8">
        <v>27943</v>
      </c>
      <c r="F56" s="9" t="s">
        <v>378</v>
      </c>
      <c r="G56" s="9" t="s">
        <v>784</v>
      </c>
      <c r="H56" s="7" t="s">
        <v>785</v>
      </c>
      <c r="I56" s="10">
        <f>(veteráni!$M$1-E56)/365</f>
        <v>35.06301369863014</v>
      </c>
    </row>
    <row r="57" ht="12.75">
      <c r="I57" s="128" t="s">
        <v>187</v>
      </c>
    </row>
    <row r="58" ht="12.75">
      <c r="I58" s="14">
        <f>SUM(I3:I56)/A1</f>
        <v>29.723546135952443</v>
      </c>
    </row>
    <row r="60" spans="2:3" ht="12.75">
      <c r="B60" s="15" t="s">
        <v>188</v>
      </c>
      <c r="C60" s="1" t="s">
        <v>189</v>
      </c>
    </row>
    <row r="61" spans="2:3" ht="12.75">
      <c r="B61" s="15" t="s">
        <v>190</v>
      </c>
      <c r="C61" s="1" t="s">
        <v>191</v>
      </c>
    </row>
    <row r="62" spans="2:3" ht="12.75">
      <c r="B62" s="16" t="s">
        <v>192</v>
      </c>
      <c r="C62" s="12" t="s">
        <v>193</v>
      </c>
    </row>
    <row r="63" spans="2:3" ht="12.75">
      <c r="B63" s="17"/>
      <c r="C63" s="18" t="s">
        <v>194</v>
      </c>
    </row>
  </sheetData>
  <sheetProtection/>
  <printOptions/>
  <pageMargins left="0.19652777777777777" right="0.19652777777777777" top="0.39375" bottom="0.19652777777777777" header="0.5118055555555556" footer="0.5118055555555556"/>
  <pageSetup horizontalDpi="300" verticalDpi="3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I5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421875" style="0" customWidth="1"/>
    <col min="2" max="2" width="11.421875" style="0" customWidth="1"/>
    <col min="3" max="3" width="10.57421875" style="0" customWidth="1"/>
    <col min="4" max="4" width="6.140625" style="0" customWidth="1"/>
    <col min="5" max="5" width="10.140625" style="0" customWidth="1"/>
    <col min="8" max="8" width="25.7109375" style="0" customWidth="1"/>
    <col min="9" max="9" width="11.421875" style="0" customWidth="1"/>
    <col min="11" max="11" width="4.421875" style="0" customWidth="1"/>
    <col min="12" max="12" width="10.00390625" style="0" customWidth="1"/>
    <col min="13" max="13" width="8.421875" style="0" customWidth="1"/>
  </cols>
  <sheetData>
    <row r="1" spans="1:9" ht="20.25">
      <c r="A1" s="1">
        <v>40</v>
      </c>
      <c r="B1" s="2" t="s">
        <v>786</v>
      </c>
      <c r="I1" s="1"/>
    </row>
    <row r="2" spans="1:9" ht="12.75">
      <c r="A2" s="50" t="s">
        <v>1</v>
      </c>
      <c r="B2" s="52" t="s">
        <v>2</v>
      </c>
      <c r="C2" s="52" t="s">
        <v>3</v>
      </c>
      <c r="D2" s="52" t="s">
        <v>4</v>
      </c>
      <c r="E2" s="52" t="s">
        <v>5</v>
      </c>
      <c r="F2" s="53" t="s">
        <v>6</v>
      </c>
      <c r="G2" s="53" t="s">
        <v>7</v>
      </c>
      <c r="H2" s="52" t="s">
        <v>8</v>
      </c>
      <c r="I2" s="54" t="s">
        <v>9</v>
      </c>
    </row>
    <row r="3" spans="1:9" ht="12.75">
      <c r="A3" s="22">
        <v>26</v>
      </c>
      <c r="B3" s="22" t="s">
        <v>787</v>
      </c>
      <c r="C3" s="22" t="s">
        <v>788</v>
      </c>
      <c r="D3" s="22" t="s">
        <v>54</v>
      </c>
      <c r="E3" s="23">
        <v>32318</v>
      </c>
      <c r="F3" s="24" t="s">
        <v>13</v>
      </c>
      <c r="G3" s="24">
        <v>185</v>
      </c>
      <c r="H3" s="22" t="s">
        <v>789</v>
      </c>
      <c r="I3" s="11">
        <f>(veteráni!$M$1-E3)/365</f>
        <v>23.076712328767123</v>
      </c>
    </row>
    <row r="4" spans="1:9" ht="12.75">
      <c r="A4" s="66">
        <v>35</v>
      </c>
      <c r="B4" s="66" t="s">
        <v>790</v>
      </c>
      <c r="C4" s="22" t="s">
        <v>791</v>
      </c>
      <c r="D4" s="22" t="s">
        <v>792</v>
      </c>
      <c r="E4" s="23">
        <v>32622</v>
      </c>
      <c r="F4" s="24" t="s">
        <v>105</v>
      </c>
      <c r="G4" s="24">
        <v>200</v>
      </c>
      <c r="H4" s="22" t="s">
        <v>793</v>
      </c>
      <c r="I4" s="11">
        <f>(veteráni!$M$1-E4)/365</f>
        <v>22.243835616438357</v>
      </c>
    </row>
    <row r="5" spans="1:9" ht="12.75">
      <c r="A5" s="22">
        <v>1</v>
      </c>
      <c r="B5" s="22" t="s">
        <v>794</v>
      </c>
      <c r="C5" s="22" t="s">
        <v>795</v>
      </c>
      <c r="D5" s="22" t="s">
        <v>12</v>
      </c>
      <c r="E5" s="23">
        <v>28930</v>
      </c>
      <c r="F5" s="24" t="s">
        <v>70</v>
      </c>
      <c r="G5" s="24">
        <v>208</v>
      </c>
      <c r="H5" s="22" t="s">
        <v>796</v>
      </c>
      <c r="I5" s="11">
        <f>(veteráni!$M$1-E5)/365</f>
        <v>32.35890410958904</v>
      </c>
    </row>
    <row r="6" spans="1:9" ht="12.75">
      <c r="A6" s="22">
        <v>2</v>
      </c>
      <c r="B6" s="22" t="s">
        <v>797</v>
      </c>
      <c r="C6" s="22" t="s">
        <v>798</v>
      </c>
      <c r="D6" s="22" t="s">
        <v>39</v>
      </c>
      <c r="E6" s="23">
        <v>30845</v>
      </c>
      <c r="F6" s="24" t="s">
        <v>762</v>
      </c>
      <c r="G6" s="24">
        <v>200</v>
      </c>
      <c r="H6" s="22" t="s">
        <v>799</v>
      </c>
      <c r="I6" s="11">
        <f>(veteráni!$M$1-E6)/365</f>
        <v>27.112328767123287</v>
      </c>
    </row>
    <row r="7" spans="1:9" ht="12.75">
      <c r="A7" s="22">
        <v>3</v>
      </c>
      <c r="B7" s="22" t="s">
        <v>800</v>
      </c>
      <c r="C7" s="22" t="s">
        <v>134</v>
      </c>
      <c r="D7" s="22" t="s">
        <v>17</v>
      </c>
      <c r="E7" s="23">
        <v>29438</v>
      </c>
      <c r="F7" s="24" t="s">
        <v>762</v>
      </c>
      <c r="G7" s="24">
        <v>190</v>
      </c>
      <c r="H7" s="22" t="s">
        <v>801</v>
      </c>
      <c r="I7" s="11">
        <f>(veteráni!$M$1-E7)/365</f>
        <v>30.96712328767123</v>
      </c>
    </row>
    <row r="8" spans="1:9" ht="12.75">
      <c r="A8" s="22"/>
      <c r="B8" s="22" t="s">
        <v>763</v>
      </c>
      <c r="C8" s="22" t="s">
        <v>843</v>
      </c>
      <c r="D8" s="22" t="s">
        <v>17</v>
      </c>
      <c r="E8" s="23">
        <v>31083</v>
      </c>
      <c r="F8" s="24" t="s">
        <v>155</v>
      </c>
      <c r="G8" s="24">
        <v>218</v>
      </c>
      <c r="H8" s="22" t="s">
        <v>844</v>
      </c>
      <c r="I8" s="11">
        <f>(veteráni!$M$1-E8)/365</f>
        <v>26.46027397260274</v>
      </c>
    </row>
    <row r="9" spans="1:9" ht="12.75">
      <c r="A9" s="22">
        <v>27</v>
      </c>
      <c r="B9" s="22" t="s">
        <v>802</v>
      </c>
      <c r="C9" s="22" t="s">
        <v>163</v>
      </c>
      <c r="D9" s="22" t="s">
        <v>54</v>
      </c>
      <c r="E9" s="23">
        <v>31647</v>
      </c>
      <c r="F9" s="24" t="s">
        <v>13</v>
      </c>
      <c r="G9" s="24">
        <v>185</v>
      </c>
      <c r="H9" s="22" t="s">
        <v>200</v>
      </c>
      <c r="I9" s="11">
        <f>(veteráni!$M$1-E9)/365</f>
        <v>24.915068493150685</v>
      </c>
    </row>
    <row r="10" spans="1:9" ht="12.75">
      <c r="A10" s="22">
        <v>4</v>
      </c>
      <c r="B10" s="22" t="s">
        <v>803</v>
      </c>
      <c r="C10" s="22" t="s">
        <v>804</v>
      </c>
      <c r="D10" s="22" t="s">
        <v>54</v>
      </c>
      <c r="E10" s="23">
        <v>31919</v>
      </c>
      <c r="F10" s="24" t="s">
        <v>118</v>
      </c>
      <c r="G10" s="24">
        <v>189</v>
      </c>
      <c r="H10" s="22" t="s">
        <v>200</v>
      </c>
      <c r="I10" s="11">
        <f>(veteráni!$M$1-E10)/365</f>
        <v>24.16986301369863</v>
      </c>
    </row>
    <row r="11" spans="1:9" ht="12.75">
      <c r="A11" s="3">
        <v>44</v>
      </c>
      <c r="B11" s="3" t="s">
        <v>2118</v>
      </c>
      <c r="C11" s="3" t="s">
        <v>117</v>
      </c>
      <c r="D11" s="3" t="s">
        <v>12</v>
      </c>
      <c r="E11" s="4">
        <v>32190</v>
      </c>
      <c r="F11" s="5" t="s">
        <v>548</v>
      </c>
      <c r="G11" s="5">
        <v>185</v>
      </c>
      <c r="H11" s="3" t="s">
        <v>859</v>
      </c>
      <c r="I11" s="6">
        <f>(veteráni!$M$1-E11)/365</f>
        <v>23.427397260273974</v>
      </c>
    </row>
    <row r="12" spans="1:9" ht="12.75">
      <c r="A12" s="22"/>
      <c r="B12" s="22" t="s">
        <v>845</v>
      </c>
      <c r="C12" s="22" t="s">
        <v>846</v>
      </c>
      <c r="D12" s="22" t="s">
        <v>54</v>
      </c>
      <c r="E12" s="23">
        <v>31864</v>
      </c>
      <c r="F12" s="24" t="s">
        <v>135</v>
      </c>
      <c r="G12" s="24">
        <v>194</v>
      </c>
      <c r="H12" s="22"/>
      <c r="I12" s="11">
        <f>(veteráni!$M$1-E12)/365</f>
        <v>24.32054794520548</v>
      </c>
    </row>
    <row r="13" spans="1:9" ht="12.75">
      <c r="A13" s="22">
        <v>6</v>
      </c>
      <c r="B13" s="22" t="s">
        <v>805</v>
      </c>
      <c r="C13" s="22" t="s">
        <v>806</v>
      </c>
      <c r="D13" s="22" t="s">
        <v>39</v>
      </c>
      <c r="E13" s="23">
        <v>30279</v>
      </c>
      <c r="F13" s="24" t="s">
        <v>66</v>
      </c>
      <c r="G13" s="24">
        <v>205</v>
      </c>
      <c r="H13" s="22" t="s">
        <v>45</v>
      </c>
      <c r="I13" s="11">
        <f>(veteráni!$M$1-E13)/365</f>
        <v>28.663013698630138</v>
      </c>
    </row>
    <row r="14" spans="1:9" ht="12.75">
      <c r="A14" s="33">
        <v>19</v>
      </c>
      <c r="B14" s="33" t="s">
        <v>807</v>
      </c>
      <c r="C14" s="33" t="s">
        <v>808</v>
      </c>
      <c r="D14" s="33" t="s">
        <v>17</v>
      </c>
      <c r="E14" s="67">
        <v>29607</v>
      </c>
      <c r="F14" s="68" t="s">
        <v>105</v>
      </c>
      <c r="G14" s="68">
        <v>210</v>
      </c>
      <c r="H14" s="33" t="s">
        <v>809</v>
      </c>
      <c r="I14" s="11">
        <f>(veteráni!$M$1-E14)/365</f>
        <v>30.504109589041096</v>
      </c>
    </row>
    <row r="15" spans="1:9" ht="12.75">
      <c r="A15" s="22">
        <v>8</v>
      </c>
      <c r="B15" s="22" t="s">
        <v>810</v>
      </c>
      <c r="C15" s="22" t="s">
        <v>163</v>
      </c>
      <c r="D15" s="22" t="s">
        <v>12</v>
      </c>
      <c r="E15" s="23">
        <v>31789</v>
      </c>
      <c r="F15" s="24" t="s">
        <v>51</v>
      </c>
      <c r="G15" s="24">
        <v>196</v>
      </c>
      <c r="H15" s="22" t="s">
        <v>811</v>
      </c>
      <c r="I15" s="11">
        <f>(veteráni!$M$1-E15)/365</f>
        <v>24.526027397260275</v>
      </c>
    </row>
    <row r="16" spans="1:9" ht="12.75">
      <c r="A16" s="3">
        <v>18</v>
      </c>
      <c r="B16" s="3" t="s">
        <v>1344</v>
      </c>
      <c r="C16" s="3" t="s">
        <v>631</v>
      </c>
      <c r="D16" s="3" t="s">
        <v>17</v>
      </c>
      <c r="E16" s="4">
        <v>32466</v>
      </c>
      <c r="F16" s="5" t="s">
        <v>729</v>
      </c>
      <c r="G16" s="5">
        <v>160</v>
      </c>
      <c r="H16" s="3" t="s">
        <v>1345</v>
      </c>
      <c r="I16" s="6">
        <f>(veteráni!$M$1-E16)/365</f>
        <v>22.671232876712327</v>
      </c>
    </row>
    <row r="17" spans="1:9" ht="12.75">
      <c r="A17" s="22">
        <v>22</v>
      </c>
      <c r="B17" s="22" t="s">
        <v>812</v>
      </c>
      <c r="C17" s="22" t="s">
        <v>43</v>
      </c>
      <c r="D17" s="22" t="s">
        <v>22</v>
      </c>
      <c r="E17" s="23">
        <v>31933</v>
      </c>
      <c r="F17" s="24" t="s">
        <v>13</v>
      </c>
      <c r="G17" s="24">
        <v>180</v>
      </c>
      <c r="H17" s="22" t="s">
        <v>813</v>
      </c>
      <c r="I17" s="11">
        <f>(veteráni!$M$1-E17)/365</f>
        <v>24.13150684931507</v>
      </c>
    </row>
    <row r="18" spans="1:9" ht="12.75">
      <c r="A18" s="22">
        <v>25</v>
      </c>
      <c r="B18" s="22" t="s">
        <v>814</v>
      </c>
      <c r="C18" s="22" t="s">
        <v>76</v>
      </c>
      <c r="D18" s="22" t="s">
        <v>113</v>
      </c>
      <c r="E18" s="23">
        <v>31023</v>
      </c>
      <c r="F18" s="24" t="s">
        <v>13</v>
      </c>
      <c r="G18" s="24">
        <v>205</v>
      </c>
      <c r="H18" s="22" t="s">
        <v>815</v>
      </c>
      <c r="I18" s="11">
        <f>(veteráni!$M$1-E18)/365</f>
        <v>26.624657534246577</v>
      </c>
    </row>
    <row r="19" spans="1:9" ht="12.75">
      <c r="A19" s="22">
        <v>12</v>
      </c>
      <c r="B19" s="22" t="s">
        <v>816</v>
      </c>
      <c r="C19" s="69" t="s">
        <v>287</v>
      </c>
      <c r="D19" s="22" t="s">
        <v>17</v>
      </c>
      <c r="E19" s="23">
        <v>29675</v>
      </c>
      <c r="F19" s="24" t="s">
        <v>131</v>
      </c>
      <c r="G19" s="24">
        <v>163</v>
      </c>
      <c r="H19" s="22" t="s">
        <v>817</v>
      </c>
      <c r="I19" s="11">
        <f>(veteráni!$M$1-E19)/365</f>
        <v>30.317808219178083</v>
      </c>
    </row>
    <row r="20" spans="1:9" ht="12.75">
      <c r="A20" s="22">
        <v>14</v>
      </c>
      <c r="B20" s="22" t="s">
        <v>818</v>
      </c>
      <c r="C20" s="22" t="s">
        <v>819</v>
      </c>
      <c r="D20" s="22" t="s">
        <v>22</v>
      </c>
      <c r="E20" s="23">
        <v>28221</v>
      </c>
      <c r="F20" s="24" t="s">
        <v>27</v>
      </c>
      <c r="G20" s="24">
        <v>208</v>
      </c>
      <c r="H20" s="22" t="s">
        <v>820</v>
      </c>
      <c r="I20" s="11">
        <f>(veteráni!$M$1-E20)/365</f>
        <v>34.3013698630137</v>
      </c>
    </row>
    <row r="21" spans="1:9" ht="12.75">
      <c r="A21" s="22">
        <v>39</v>
      </c>
      <c r="B21" s="22" t="s">
        <v>821</v>
      </c>
      <c r="C21" s="22" t="s">
        <v>822</v>
      </c>
      <c r="D21" s="22" t="s">
        <v>65</v>
      </c>
      <c r="E21" s="23">
        <v>30578</v>
      </c>
      <c r="F21" s="24" t="s">
        <v>762</v>
      </c>
      <c r="G21" s="24">
        <v>200</v>
      </c>
      <c r="H21" s="22" t="s">
        <v>94</v>
      </c>
      <c r="I21" s="11">
        <f>(veteráni!$M$1-E21)/365</f>
        <v>27.843835616438355</v>
      </c>
    </row>
    <row r="22" spans="1:9" ht="12.75">
      <c r="A22" s="7">
        <v>15</v>
      </c>
      <c r="B22" s="133" t="s">
        <v>823</v>
      </c>
      <c r="C22" s="133" t="s">
        <v>824</v>
      </c>
      <c r="D22" s="133" t="s">
        <v>65</v>
      </c>
      <c r="E22" s="134">
        <v>27831</v>
      </c>
      <c r="F22" s="135" t="s">
        <v>118</v>
      </c>
      <c r="G22" s="135">
        <v>182</v>
      </c>
      <c r="H22" s="133" t="s">
        <v>825</v>
      </c>
      <c r="I22" s="10">
        <f>(veteráni!$M$1-E22)/365</f>
        <v>35.36986301369863</v>
      </c>
    </row>
    <row r="23" spans="1:9" ht="12.75">
      <c r="A23" s="22">
        <v>10</v>
      </c>
      <c r="B23" s="22" t="s">
        <v>826</v>
      </c>
      <c r="C23" s="22" t="s">
        <v>827</v>
      </c>
      <c r="D23" s="22" t="s">
        <v>39</v>
      </c>
      <c r="E23" s="23">
        <v>29295</v>
      </c>
      <c r="F23" s="24" t="s">
        <v>13</v>
      </c>
      <c r="G23" s="24">
        <v>210</v>
      </c>
      <c r="H23" s="22" t="s">
        <v>200</v>
      </c>
      <c r="I23" s="11">
        <f>(veteráni!$M$1-E23)/365</f>
        <v>31.35890410958904</v>
      </c>
    </row>
    <row r="24" spans="1:9" ht="12.75">
      <c r="A24" s="7">
        <v>7</v>
      </c>
      <c r="B24" s="133" t="s">
        <v>828</v>
      </c>
      <c r="C24" s="133" t="s">
        <v>1891</v>
      </c>
      <c r="D24" s="133" t="s">
        <v>22</v>
      </c>
      <c r="E24" s="134">
        <v>27629</v>
      </c>
      <c r="F24" s="135" t="s">
        <v>135</v>
      </c>
      <c r="G24" s="135">
        <v>195</v>
      </c>
      <c r="H24" s="133" t="s">
        <v>423</v>
      </c>
      <c r="I24" s="10">
        <f>(veteráni!$M$1-E24)/365</f>
        <v>35.92328767123288</v>
      </c>
    </row>
    <row r="25" spans="1:9" ht="12.75">
      <c r="A25" s="22">
        <v>16</v>
      </c>
      <c r="B25" s="22" t="s">
        <v>828</v>
      </c>
      <c r="C25" s="22" t="s">
        <v>829</v>
      </c>
      <c r="D25" s="22" t="s">
        <v>12</v>
      </c>
      <c r="E25" s="23">
        <v>30363</v>
      </c>
      <c r="F25" s="24" t="s">
        <v>105</v>
      </c>
      <c r="G25" s="24">
        <v>208</v>
      </c>
      <c r="H25" s="22" t="s">
        <v>542</v>
      </c>
      <c r="I25" s="11">
        <f>(veteráni!$M$1-E25)/365</f>
        <v>28.432876712328767</v>
      </c>
    </row>
    <row r="26" spans="1:9" ht="12.75">
      <c r="A26" s="22">
        <v>70</v>
      </c>
      <c r="B26" s="22" t="s">
        <v>830</v>
      </c>
      <c r="C26" s="22" t="s">
        <v>831</v>
      </c>
      <c r="D26" s="22" t="s">
        <v>65</v>
      </c>
      <c r="E26" s="23">
        <v>31157</v>
      </c>
      <c r="F26" s="24" t="s">
        <v>81</v>
      </c>
      <c r="G26" s="24">
        <v>215</v>
      </c>
      <c r="H26" s="22" t="s">
        <v>832</v>
      </c>
      <c r="I26" s="11">
        <f>(veteráni!$M$1-E26)/365</f>
        <v>26.257534246575343</v>
      </c>
    </row>
    <row r="27" spans="1:9" ht="12.75">
      <c r="A27" s="22">
        <v>17</v>
      </c>
      <c r="B27" s="22" t="s">
        <v>833</v>
      </c>
      <c r="C27" s="22" t="s">
        <v>497</v>
      </c>
      <c r="D27" s="22" t="s">
        <v>22</v>
      </c>
      <c r="E27" s="23">
        <v>31970</v>
      </c>
      <c r="F27" s="24" t="s">
        <v>105</v>
      </c>
      <c r="G27" s="24">
        <v>180</v>
      </c>
      <c r="H27" s="22" t="s">
        <v>200</v>
      </c>
      <c r="I27" s="11">
        <f>(veteráni!$M$1-E27)/365</f>
        <v>24.03013698630137</v>
      </c>
    </row>
    <row r="28" spans="1:9" ht="12.75">
      <c r="A28" s="3">
        <v>36</v>
      </c>
      <c r="B28" s="3" t="s">
        <v>1266</v>
      </c>
      <c r="C28" s="3" t="s">
        <v>631</v>
      </c>
      <c r="D28" s="3" t="s">
        <v>12</v>
      </c>
      <c r="E28" s="4">
        <v>29947</v>
      </c>
      <c r="F28" s="5" t="s">
        <v>118</v>
      </c>
      <c r="G28" s="5">
        <v>200</v>
      </c>
      <c r="H28" s="3" t="s">
        <v>283</v>
      </c>
      <c r="I28" s="6">
        <f>(veteráni!$M$1-E28)/365</f>
        <v>29.572602739726026</v>
      </c>
    </row>
    <row r="29" spans="1:9" ht="12.75">
      <c r="A29" s="22"/>
      <c r="B29" s="22" t="s">
        <v>847</v>
      </c>
      <c r="C29" s="22" t="s">
        <v>251</v>
      </c>
      <c r="D29" s="22" t="s">
        <v>54</v>
      </c>
      <c r="E29" s="23">
        <v>31415</v>
      </c>
      <c r="F29" s="24" t="s">
        <v>155</v>
      </c>
      <c r="G29" s="24">
        <v>201</v>
      </c>
      <c r="H29" s="22" t="s">
        <v>848</v>
      </c>
      <c r="I29" s="11">
        <f>(veteráni!$M$1-E29)/365</f>
        <v>25.55068493150685</v>
      </c>
    </row>
    <row r="30" spans="1:9" ht="12.75">
      <c r="A30" s="22"/>
      <c r="B30" s="22" t="s">
        <v>849</v>
      </c>
      <c r="C30" s="22" t="s">
        <v>850</v>
      </c>
      <c r="D30" s="22" t="s">
        <v>22</v>
      </c>
      <c r="E30" s="23">
        <v>30477</v>
      </c>
      <c r="F30" s="24" t="s">
        <v>155</v>
      </c>
      <c r="G30" s="24">
        <v>213</v>
      </c>
      <c r="H30" s="22" t="s">
        <v>200</v>
      </c>
      <c r="I30" s="11">
        <f>(veteráni!$M$1-E30)/365</f>
        <v>28.12054794520548</v>
      </c>
    </row>
    <row r="31" spans="1:9" ht="12.75">
      <c r="A31" s="22">
        <v>66</v>
      </c>
      <c r="B31" s="22" t="s">
        <v>834</v>
      </c>
      <c r="C31" s="69" t="s">
        <v>835</v>
      </c>
      <c r="D31" s="22" t="s">
        <v>836</v>
      </c>
      <c r="E31" s="23">
        <v>32214</v>
      </c>
      <c r="F31" s="24" t="s">
        <v>27</v>
      </c>
      <c r="G31" s="24">
        <v>191</v>
      </c>
      <c r="H31" s="22" t="s">
        <v>820</v>
      </c>
      <c r="I31" s="11">
        <f>(veteráni!$M$1-E31)/365</f>
        <v>23.361643835616437</v>
      </c>
    </row>
    <row r="32" spans="1:9" ht="12.75">
      <c r="A32" s="22">
        <v>51</v>
      </c>
      <c r="B32" s="22" t="s">
        <v>837</v>
      </c>
      <c r="C32" s="22" t="s">
        <v>838</v>
      </c>
      <c r="D32" s="22" t="s">
        <v>54</v>
      </c>
      <c r="E32" s="23">
        <v>30496</v>
      </c>
      <c r="F32" s="24" t="s">
        <v>51</v>
      </c>
      <c r="G32" s="24">
        <v>200</v>
      </c>
      <c r="H32" s="22" t="s">
        <v>839</v>
      </c>
      <c r="I32" s="11">
        <f>(veteráni!$M$1-E32)/365</f>
        <v>28.068493150684933</v>
      </c>
    </row>
    <row r="33" spans="1:9" ht="12.75">
      <c r="A33" s="22"/>
      <c r="B33" s="22" t="s">
        <v>851</v>
      </c>
      <c r="C33" s="22" t="s">
        <v>852</v>
      </c>
      <c r="D33" s="22" t="s">
        <v>22</v>
      </c>
      <c r="E33" s="23">
        <v>31902</v>
      </c>
      <c r="F33" s="24" t="s">
        <v>853</v>
      </c>
      <c r="G33" s="24">
        <v>175</v>
      </c>
      <c r="H33" s="22" t="s">
        <v>854</v>
      </c>
      <c r="I33" s="11">
        <f>(veteráni!$M$1-E33)/365</f>
        <v>24.216438356164385</v>
      </c>
    </row>
    <row r="34" spans="1:9" ht="12.75">
      <c r="A34" s="3"/>
      <c r="B34" s="3" t="s">
        <v>3067</v>
      </c>
      <c r="C34" s="3" t="s">
        <v>108</v>
      </c>
      <c r="D34" s="3" t="s">
        <v>54</v>
      </c>
      <c r="E34" s="4">
        <v>33069</v>
      </c>
      <c r="F34" s="5" t="s">
        <v>73</v>
      </c>
      <c r="G34" s="5">
        <v>197</v>
      </c>
      <c r="H34" s="3" t="s">
        <v>3066</v>
      </c>
      <c r="I34" s="11">
        <f>(veteráni!$M$1-E34)/365</f>
        <v>21.019178082191782</v>
      </c>
    </row>
    <row r="35" spans="1:9" ht="12.75">
      <c r="A35" s="39"/>
      <c r="B35" s="39" t="s">
        <v>496</v>
      </c>
      <c r="C35" s="39" t="s">
        <v>1447</v>
      </c>
      <c r="D35" s="39" t="s">
        <v>54</v>
      </c>
      <c r="E35" s="40">
        <v>32328</v>
      </c>
      <c r="F35" s="38" t="s">
        <v>606</v>
      </c>
      <c r="G35" s="38"/>
      <c r="H35" s="39" t="s">
        <v>1049</v>
      </c>
      <c r="I35" s="11">
        <f>(veteráni!$M$1-E35)/365</f>
        <v>23.04931506849315</v>
      </c>
    </row>
    <row r="36" spans="1:9" ht="12.75">
      <c r="A36" s="3"/>
      <c r="B36" s="3" t="s">
        <v>3068</v>
      </c>
      <c r="C36" s="3" t="s">
        <v>3069</v>
      </c>
      <c r="D36" s="3" t="s">
        <v>17</v>
      </c>
      <c r="E36" s="4">
        <v>32919</v>
      </c>
      <c r="F36" s="5" t="s">
        <v>35</v>
      </c>
      <c r="G36" s="5">
        <v>179</v>
      </c>
      <c r="H36" s="3" t="s">
        <v>3070</v>
      </c>
      <c r="I36" s="11">
        <f>(veteráni!$M$1-E36)/365</f>
        <v>21.43013698630137</v>
      </c>
    </row>
    <row r="37" spans="1:9" ht="12.75">
      <c r="A37">
        <v>17</v>
      </c>
      <c r="B37" s="69" t="s">
        <v>1754</v>
      </c>
      <c r="C37" s="69" t="s">
        <v>1803</v>
      </c>
      <c r="D37" s="69" t="s">
        <v>39</v>
      </c>
      <c r="E37" s="37">
        <v>30348</v>
      </c>
      <c r="F37" s="1" t="s">
        <v>70</v>
      </c>
      <c r="G37" s="1">
        <v>176</v>
      </c>
      <c r="H37" t="s">
        <v>811</v>
      </c>
      <c r="I37" s="11">
        <f>(veteráni!$M$1-E37)/365</f>
        <v>28.473972602739725</v>
      </c>
    </row>
    <row r="38" spans="1:9" ht="12.75">
      <c r="A38" s="39">
        <v>23</v>
      </c>
      <c r="B38" s="39" t="s">
        <v>3071</v>
      </c>
      <c r="C38" s="39" t="s">
        <v>531</v>
      </c>
      <c r="D38" s="39" t="s">
        <v>12</v>
      </c>
      <c r="E38" s="40">
        <v>30076</v>
      </c>
      <c r="F38" s="38" t="s">
        <v>13</v>
      </c>
      <c r="G38" s="38">
        <v>182</v>
      </c>
      <c r="H38" s="39" t="s">
        <v>2821</v>
      </c>
      <c r="I38" s="11">
        <f>(veteráni!$M$1-E38)/365</f>
        <v>29.21917808219178</v>
      </c>
    </row>
    <row r="39" spans="1:9" ht="12.75">
      <c r="A39" s="50" t="s">
        <v>1</v>
      </c>
      <c r="B39" s="52" t="s">
        <v>2</v>
      </c>
      <c r="C39" s="52" t="s">
        <v>3</v>
      </c>
      <c r="D39" s="52" t="s">
        <v>4</v>
      </c>
      <c r="E39" s="52" t="s">
        <v>5</v>
      </c>
      <c r="F39" s="54" t="s">
        <v>6</v>
      </c>
      <c r="G39" s="54" t="s">
        <v>7</v>
      </c>
      <c r="H39" s="52" t="s">
        <v>8</v>
      </c>
      <c r="I39" s="54" t="s">
        <v>9</v>
      </c>
    </row>
    <row r="40" spans="1:9" ht="12.75">
      <c r="A40" s="22"/>
      <c r="B40" s="22" t="s">
        <v>855</v>
      </c>
      <c r="C40" s="22" t="s">
        <v>158</v>
      </c>
      <c r="D40" s="22" t="s">
        <v>170</v>
      </c>
      <c r="E40" s="23">
        <v>31499</v>
      </c>
      <c r="F40" s="24" t="s">
        <v>146</v>
      </c>
      <c r="G40" s="24">
        <v>186</v>
      </c>
      <c r="H40" s="22" t="s">
        <v>856</v>
      </c>
      <c r="I40" s="11">
        <f>(veteráni!$M$1-E40)/365</f>
        <v>25.32054794520548</v>
      </c>
    </row>
    <row r="41" spans="1:9" ht="12.75">
      <c r="A41" s="3">
        <v>37</v>
      </c>
      <c r="B41" s="3" t="s">
        <v>92</v>
      </c>
      <c r="C41" s="3" t="s">
        <v>3065</v>
      </c>
      <c r="D41" s="3" t="s">
        <v>170</v>
      </c>
      <c r="E41" s="4">
        <v>30636</v>
      </c>
      <c r="F41" s="5" t="s">
        <v>2675</v>
      </c>
      <c r="G41" s="5">
        <v>205</v>
      </c>
      <c r="H41" s="3" t="s">
        <v>423</v>
      </c>
      <c r="I41" s="11">
        <f>(veteráni!$M$1-E41)/365</f>
        <v>27.684931506849313</v>
      </c>
    </row>
    <row r="42" spans="1:9" ht="12.75">
      <c r="A42" s="22">
        <v>29</v>
      </c>
      <c r="B42" s="22" t="s">
        <v>857</v>
      </c>
      <c r="C42" s="3" t="s">
        <v>858</v>
      </c>
      <c r="D42" s="3" t="s">
        <v>170</v>
      </c>
      <c r="E42" s="4">
        <v>32020</v>
      </c>
      <c r="F42" s="5" t="s">
        <v>73</v>
      </c>
      <c r="G42" s="5">
        <v>200</v>
      </c>
      <c r="H42" s="3" t="s">
        <v>859</v>
      </c>
      <c r="I42" s="11">
        <f>(veteráni!$M$1-E42)/365</f>
        <v>23.893150684931506</v>
      </c>
    </row>
    <row r="43" spans="1:9" ht="12.75">
      <c r="A43" s="69">
        <v>28</v>
      </c>
      <c r="B43" s="22" t="s">
        <v>860</v>
      </c>
      <c r="C43" s="3" t="s">
        <v>861</v>
      </c>
      <c r="D43" s="3" t="s">
        <v>170</v>
      </c>
      <c r="E43" s="4">
        <v>30405</v>
      </c>
      <c r="F43" s="5" t="s">
        <v>105</v>
      </c>
      <c r="G43" s="5">
        <v>175</v>
      </c>
      <c r="H43" s="3" t="s">
        <v>445</v>
      </c>
      <c r="I43" s="11">
        <f>(veteráni!$M$1-E43)/365</f>
        <v>28.317808219178083</v>
      </c>
    </row>
    <row r="44" spans="1:9" ht="12.75">
      <c r="A44" s="39"/>
      <c r="I44" s="54" t="s">
        <v>187</v>
      </c>
    </row>
    <row r="45" spans="1:9" ht="12.75">
      <c r="A45" s="39"/>
      <c r="I45" s="14">
        <f>SUM(I4:I43)/A1</f>
        <v>26.35575342465753</v>
      </c>
    </row>
    <row r="46" ht="12.75">
      <c r="A46" s="39"/>
    </row>
    <row r="47" spans="2:3" ht="12.75">
      <c r="B47" s="15" t="s">
        <v>188</v>
      </c>
      <c r="C47" s="1" t="s">
        <v>189</v>
      </c>
    </row>
    <row r="48" spans="2:3" ht="12.75">
      <c r="B48" s="15" t="s">
        <v>190</v>
      </c>
      <c r="C48" s="1" t="s">
        <v>191</v>
      </c>
    </row>
    <row r="49" spans="2:3" ht="12.75">
      <c r="B49" s="16" t="s">
        <v>192</v>
      </c>
      <c r="C49" s="12" t="s">
        <v>193</v>
      </c>
    </row>
    <row r="50" spans="2:3" ht="12.75">
      <c r="B50" s="17"/>
      <c r="C50" s="18" t="s">
        <v>194</v>
      </c>
    </row>
  </sheetData>
  <sheetProtection/>
  <printOptions/>
  <pageMargins left="0.39375" right="0.19652777777777777" top="0.39375" bottom="1" header="0.5118055555555556" footer="0.5118055555555556"/>
  <pageSetup horizontalDpi="300" verticalDpi="300"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6600"/>
  </sheetPr>
  <dimension ref="A1:I5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140625" style="0" customWidth="1"/>
    <col min="2" max="2" width="12.57421875" style="0" customWidth="1"/>
    <col min="3" max="3" width="13.00390625" style="0" customWidth="1"/>
    <col min="4" max="4" width="5.57421875" style="0" customWidth="1"/>
    <col min="5" max="5" width="10.140625" style="0" customWidth="1"/>
    <col min="8" max="8" width="21.00390625" style="0" customWidth="1"/>
    <col min="11" max="11" width="5.7109375" style="0" customWidth="1"/>
    <col min="13" max="13" width="10.7109375" style="0" customWidth="1"/>
  </cols>
  <sheetData>
    <row r="1" spans="1:2" ht="20.25">
      <c r="A1" s="1">
        <v>48</v>
      </c>
      <c r="B1" s="2" t="s">
        <v>981</v>
      </c>
    </row>
    <row r="2" spans="1:9" ht="12.75">
      <c r="A2" s="73" t="s">
        <v>1</v>
      </c>
      <c r="B2" s="74" t="s">
        <v>2</v>
      </c>
      <c r="C2" s="74" t="s">
        <v>3</v>
      </c>
      <c r="D2" s="74" t="s">
        <v>4</v>
      </c>
      <c r="E2" s="74" t="s">
        <v>5</v>
      </c>
      <c r="F2" s="75" t="s">
        <v>6</v>
      </c>
      <c r="G2" s="75" t="s">
        <v>7</v>
      </c>
      <c r="H2" s="74" t="s">
        <v>8</v>
      </c>
      <c r="I2" s="76" t="s">
        <v>9</v>
      </c>
    </row>
    <row r="3" spans="1:9" ht="12.75">
      <c r="A3" s="3"/>
      <c r="B3" s="3" t="s">
        <v>982</v>
      </c>
      <c r="C3" s="3" t="s">
        <v>528</v>
      </c>
      <c r="D3" s="3" t="s">
        <v>12</v>
      </c>
      <c r="E3" s="4">
        <v>31673</v>
      </c>
      <c r="F3" s="5" t="s">
        <v>371</v>
      </c>
      <c r="G3" s="5">
        <v>204</v>
      </c>
      <c r="H3" s="3" t="s">
        <v>983</v>
      </c>
      <c r="I3" s="6">
        <f>(veteráni!$M$1-E3)/365</f>
        <v>24.843835616438355</v>
      </c>
    </row>
    <row r="4" spans="1:9" ht="12.75">
      <c r="A4" s="3">
        <v>25</v>
      </c>
      <c r="B4" s="3" t="s">
        <v>984</v>
      </c>
      <c r="C4" s="3" t="s">
        <v>985</v>
      </c>
      <c r="D4" s="3" t="s">
        <v>39</v>
      </c>
      <c r="E4" s="4">
        <v>31506</v>
      </c>
      <c r="F4" s="5" t="s">
        <v>762</v>
      </c>
      <c r="G4" s="5">
        <v>200</v>
      </c>
      <c r="H4" s="3" t="s">
        <v>973</v>
      </c>
      <c r="I4" s="6">
        <f>(veteráni!$M$1-E4)/365</f>
        <v>25.301369863013697</v>
      </c>
    </row>
    <row r="5" spans="1:9" ht="12.75">
      <c r="A5" s="3"/>
      <c r="B5" s="3" t="s">
        <v>10</v>
      </c>
      <c r="C5" s="3" t="s">
        <v>986</v>
      </c>
      <c r="D5" s="3" t="s">
        <v>54</v>
      </c>
      <c r="E5" s="4">
        <v>29507</v>
      </c>
      <c r="F5" s="5" t="s">
        <v>428</v>
      </c>
      <c r="G5" s="5">
        <v>198</v>
      </c>
      <c r="H5" s="3" t="s">
        <v>987</v>
      </c>
      <c r="I5" s="6">
        <f>(veteráni!$M$1-E5)/365</f>
        <v>30.778082191780822</v>
      </c>
    </row>
    <row r="6" spans="1:9" ht="12.75">
      <c r="A6" s="3">
        <v>38</v>
      </c>
      <c r="B6" s="3" t="s">
        <v>988</v>
      </c>
      <c r="C6" s="3" t="s">
        <v>989</v>
      </c>
      <c r="D6" s="3" t="s">
        <v>12</v>
      </c>
      <c r="E6" s="4">
        <v>28567</v>
      </c>
      <c r="F6" s="5" t="s">
        <v>27</v>
      </c>
      <c r="G6" s="5">
        <v>208</v>
      </c>
      <c r="H6" s="3" t="s">
        <v>52</v>
      </c>
      <c r="I6" s="6">
        <f>(veteráni!$M$1-E6)/365</f>
        <v>33.35342465753425</v>
      </c>
    </row>
    <row r="7" spans="1:9" ht="12.75">
      <c r="A7" s="3"/>
      <c r="B7" s="3" t="s">
        <v>990</v>
      </c>
      <c r="C7" s="3" t="s">
        <v>117</v>
      </c>
      <c r="D7" s="3" t="s">
        <v>113</v>
      </c>
      <c r="E7" s="4">
        <v>30110</v>
      </c>
      <c r="F7" s="5" t="s">
        <v>729</v>
      </c>
      <c r="G7" s="5">
        <v>185</v>
      </c>
      <c r="H7" s="3" t="s">
        <v>991</v>
      </c>
      <c r="I7" s="6">
        <f>(veteráni!$M$1-E7)/365</f>
        <v>29.126027397260273</v>
      </c>
    </row>
    <row r="8" spans="1:9" ht="12.75">
      <c r="A8" s="3"/>
      <c r="B8" s="3" t="s">
        <v>1054</v>
      </c>
      <c r="C8" s="3" t="s">
        <v>528</v>
      </c>
      <c r="D8" s="3" t="s">
        <v>54</v>
      </c>
      <c r="E8" s="4">
        <v>32050</v>
      </c>
      <c r="F8" s="5" t="s">
        <v>146</v>
      </c>
      <c r="G8" s="5">
        <v>203</v>
      </c>
      <c r="H8" s="3" t="s">
        <v>1055</v>
      </c>
      <c r="I8" s="6">
        <f>(veteráni!$M$1-E8)/365</f>
        <v>23.81095890410959</v>
      </c>
    </row>
    <row r="9" spans="1:9" ht="12.75">
      <c r="A9" s="3">
        <v>26</v>
      </c>
      <c r="B9" s="3" t="s">
        <v>2002</v>
      </c>
      <c r="C9" s="3" t="s">
        <v>2003</v>
      </c>
      <c r="D9" s="3" t="s">
        <v>22</v>
      </c>
      <c r="E9" s="4">
        <v>28800</v>
      </c>
      <c r="F9" s="5" t="s">
        <v>27</v>
      </c>
      <c r="G9" s="5">
        <v>200</v>
      </c>
      <c r="H9" s="3" t="s">
        <v>2004</v>
      </c>
      <c r="I9" s="6">
        <f>(veteráni!$M$1-E9)/365</f>
        <v>32.71506849315068</v>
      </c>
    </row>
    <row r="10" spans="1:9" ht="12.75">
      <c r="A10" s="3">
        <v>12</v>
      </c>
      <c r="B10" s="3" t="s">
        <v>992</v>
      </c>
      <c r="C10" s="3" t="s">
        <v>728</v>
      </c>
      <c r="D10" s="3" t="s">
        <v>17</v>
      </c>
      <c r="E10" s="4">
        <v>31708</v>
      </c>
      <c r="F10" s="5" t="s">
        <v>40</v>
      </c>
      <c r="G10" s="5">
        <v>170</v>
      </c>
      <c r="H10" s="3" t="s">
        <v>993</v>
      </c>
      <c r="I10" s="6">
        <f>(veteráni!$M$1-E10)/365</f>
        <v>24.747945205479454</v>
      </c>
    </row>
    <row r="11" spans="1:9" ht="12.75">
      <c r="A11" s="7"/>
      <c r="B11" s="7" t="s">
        <v>1056</v>
      </c>
      <c r="C11" s="7" t="s">
        <v>528</v>
      </c>
      <c r="D11" s="7" t="s">
        <v>22</v>
      </c>
      <c r="E11" s="8">
        <v>28090</v>
      </c>
      <c r="F11" s="9" t="s">
        <v>155</v>
      </c>
      <c r="G11" s="9">
        <v>215</v>
      </c>
      <c r="H11" s="7" t="s">
        <v>1057</v>
      </c>
      <c r="I11" s="10">
        <f>(veteráni!$M$1-E11)/365</f>
        <v>34.66027397260274</v>
      </c>
    </row>
    <row r="12" spans="1:9" ht="12.75">
      <c r="A12" s="3">
        <v>80</v>
      </c>
      <c r="B12" s="3" t="s">
        <v>994</v>
      </c>
      <c r="C12" s="3" t="s">
        <v>995</v>
      </c>
      <c r="D12" s="3" t="s">
        <v>39</v>
      </c>
      <c r="E12" s="4">
        <v>31488</v>
      </c>
      <c r="F12" s="5" t="s">
        <v>233</v>
      </c>
      <c r="G12" s="5">
        <v>193</v>
      </c>
      <c r="H12" s="3" t="s">
        <v>996</v>
      </c>
      <c r="I12" s="6">
        <f>(veteráni!$M$1-E12)/365</f>
        <v>25.350684931506848</v>
      </c>
    </row>
    <row r="13" spans="1:9" ht="12.75">
      <c r="A13" s="22">
        <v>81</v>
      </c>
      <c r="B13" s="22" t="s">
        <v>1586</v>
      </c>
      <c r="C13" s="22" t="s">
        <v>1587</v>
      </c>
      <c r="D13" s="22" t="s">
        <v>113</v>
      </c>
      <c r="E13" s="23">
        <v>32636</v>
      </c>
      <c r="F13" s="24" t="s">
        <v>13</v>
      </c>
      <c r="G13" s="24">
        <v>198</v>
      </c>
      <c r="H13" s="22" t="s">
        <v>904</v>
      </c>
      <c r="I13" s="11">
        <f>(veteráni!$M$1-E13)/365</f>
        <v>22.205479452054796</v>
      </c>
    </row>
    <row r="14" spans="1:9" ht="12.75">
      <c r="A14" s="3">
        <v>15</v>
      </c>
      <c r="B14" s="3" t="s">
        <v>997</v>
      </c>
      <c r="C14" s="3" t="s">
        <v>182</v>
      </c>
      <c r="D14" s="3" t="s">
        <v>17</v>
      </c>
      <c r="E14" s="4">
        <v>30356</v>
      </c>
      <c r="F14" s="5" t="s">
        <v>81</v>
      </c>
      <c r="G14" s="5">
        <v>209</v>
      </c>
      <c r="H14" s="3" t="s">
        <v>998</v>
      </c>
      <c r="I14" s="6">
        <f>(veteráni!$M$1-E14)/365</f>
        <v>28.45205479452055</v>
      </c>
    </row>
    <row r="15" spans="1:9" ht="12.75">
      <c r="A15" s="7">
        <v>25</v>
      </c>
      <c r="B15" s="7" t="s">
        <v>999</v>
      </c>
      <c r="C15" s="7" t="s">
        <v>1000</v>
      </c>
      <c r="D15" s="7" t="s">
        <v>65</v>
      </c>
      <c r="E15" s="8">
        <v>27490</v>
      </c>
      <c r="F15" s="9" t="s">
        <v>1001</v>
      </c>
      <c r="G15" s="9">
        <v>225</v>
      </c>
      <c r="H15" s="7" t="s">
        <v>1002</v>
      </c>
      <c r="I15" s="10">
        <f>(veteráni!$M$1-E15)/365</f>
        <v>36.3041095890411</v>
      </c>
    </row>
    <row r="16" spans="1:9" ht="12.75">
      <c r="A16" s="3">
        <v>21</v>
      </c>
      <c r="B16" s="3" t="s">
        <v>1208</v>
      </c>
      <c r="C16" s="3" t="s">
        <v>1209</v>
      </c>
      <c r="D16" s="3" t="s">
        <v>17</v>
      </c>
      <c r="E16" s="4">
        <v>28873</v>
      </c>
      <c r="F16" s="5" t="s">
        <v>176</v>
      </c>
      <c r="G16" s="5">
        <v>175</v>
      </c>
      <c r="H16" s="3" t="s">
        <v>1210</v>
      </c>
      <c r="I16" s="6">
        <f>(veteráni!$M$1-E16)/365</f>
        <v>32.515068493150686</v>
      </c>
    </row>
    <row r="17" spans="1:9" ht="12.75">
      <c r="A17" s="22">
        <v>39</v>
      </c>
      <c r="B17" s="33" t="s">
        <v>1003</v>
      </c>
      <c r="C17" s="33" t="s">
        <v>377</v>
      </c>
      <c r="D17" s="33" t="s">
        <v>12</v>
      </c>
      <c r="E17" s="67">
        <v>29212</v>
      </c>
      <c r="F17" s="68" t="s">
        <v>70</v>
      </c>
      <c r="G17" s="68">
        <v>200</v>
      </c>
      <c r="H17" s="33" t="s">
        <v>1004</v>
      </c>
      <c r="I17" s="11">
        <f>(veteráni!$M$1-E17)/365</f>
        <v>31.586301369863012</v>
      </c>
    </row>
    <row r="18" spans="1:9" ht="12.75">
      <c r="A18" s="3">
        <v>11</v>
      </c>
      <c r="B18" s="3" t="s">
        <v>1005</v>
      </c>
      <c r="C18" s="3" t="s">
        <v>976</v>
      </c>
      <c r="D18" s="3" t="s">
        <v>54</v>
      </c>
      <c r="E18" s="4">
        <v>30908</v>
      </c>
      <c r="F18" s="5" t="s">
        <v>155</v>
      </c>
      <c r="G18" s="5">
        <v>202</v>
      </c>
      <c r="H18" s="3" t="s">
        <v>1006</v>
      </c>
      <c r="I18" s="6">
        <f>(veteráni!$M$1-E18)/365</f>
        <v>26.93972602739726</v>
      </c>
    </row>
    <row r="19" spans="1:9" ht="12.75">
      <c r="A19" s="3"/>
      <c r="B19" s="3" t="s">
        <v>1011</v>
      </c>
      <c r="C19" s="3" t="s">
        <v>631</v>
      </c>
      <c r="D19" s="3" t="s">
        <v>12</v>
      </c>
      <c r="E19" s="4">
        <v>32619</v>
      </c>
      <c r="F19" s="5" t="s">
        <v>428</v>
      </c>
      <c r="G19" s="5">
        <v>155</v>
      </c>
      <c r="H19" s="3" t="s">
        <v>1012</v>
      </c>
      <c r="I19" s="6">
        <f>(veteráni!$M$1-E19)/365</f>
        <v>22.252054794520546</v>
      </c>
    </row>
    <row r="20" spans="1:9" ht="12.75">
      <c r="A20" s="3">
        <v>13</v>
      </c>
      <c r="B20" s="3" t="s">
        <v>1013</v>
      </c>
      <c r="C20" s="3" t="s">
        <v>486</v>
      </c>
      <c r="D20" s="3" t="s">
        <v>54</v>
      </c>
      <c r="E20" s="4">
        <v>30838</v>
      </c>
      <c r="F20" s="5" t="s">
        <v>40</v>
      </c>
      <c r="G20" s="5">
        <v>181</v>
      </c>
      <c r="H20" s="3" t="s">
        <v>1014</v>
      </c>
      <c r="I20" s="6">
        <f>(veteráni!$M$1-E20)/365</f>
        <v>27.13150684931507</v>
      </c>
    </row>
    <row r="21" spans="1:9" ht="12.75">
      <c r="A21" s="3">
        <v>46</v>
      </c>
      <c r="B21" s="3" t="s">
        <v>1016</v>
      </c>
      <c r="C21" s="3" t="s">
        <v>1017</v>
      </c>
      <c r="D21" s="3" t="s">
        <v>17</v>
      </c>
      <c r="E21" s="4">
        <v>31081</v>
      </c>
      <c r="F21" s="5" t="s">
        <v>51</v>
      </c>
      <c r="G21" s="5">
        <v>189</v>
      </c>
      <c r="H21" s="3" t="s">
        <v>1018</v>
      </c>
      <c r="I21" s="6">
        <f>(veteráni!$M$1-E21)/365</f>
        <v>26.465753424657535</v>
      </c>
    </row>
    <row r="22" spans="1:9" ht="12.75">
      <c r="A22" s="3"/>
      <c r="B22" s="3" t="s">
        <v>1019</v>
      </c>
      <c r="C22" s="3" t="s">
        <v>576</v>
      </c>
      <c r="D22" s="3" t="s">
        <v>17</v>
      </c>
      <c r="E22" s="4">
        <v>33042</v>
      </c>
      <c r="F22" s="5" t="s">
        <v>70</v>
      </c>
      <c r="G22" s="5">
        <v>172</v>
      </c>
      <c r="H22" s="3" t="s">
        <v>1020</v>
      </c>
      <c r="I22" s="6">
        <f>(veteráni!$M$1-E22)/365</f>
        <v>21.09315068493151</v>
      </c>
    </row>
    <row r="23" spans="1:9" ht="12.75">
      <c r="A23" s="3"/>
      <c r="B23" s="3" t="s">
        <v>1021</v>
      </c>
      <c r="C23" s="3" t="s">
        <v>1022</v>
      </c>
      <c r="D23" s="3" t="s">
        <v>22</v>
      </c>
      <c r="E23" s="4">
        <v>30152</v>
      </c>
      <c r="F23" s="5" t="s">
        <v>13</v>
      </c>
      <c r="G23" s="5">
        <v>172</v>
      </c>
      <c r="H23" s="3" t="s">
        <v>1023</v>
      </c>
      <c r="I23" s="6">
        <f>(veteráni!$M$1-E23)/365</f>
        <v>29.01095890410959</v>
      </c>
    </row>
    <row r="24" spans="1:9" ht="12.75">
      <c r="A24" s="3">
        <v>4</v>
      </c>
      <c r="B24" s="3" t="s">
        <v>1024</v>
      </c>
      <c r="C24" t="s">
        <v>3141</v>
      </c>
      <c r="D24" s="3" t="s">
        <v>12</v>
      </c>
      <c r="E24" s="4">
        <v>31135</v>
      </c>
      <c r="F24" s="5" t="s">
        <v>13</v>
      </c>
      <c r="G24" s="5">
        <v>201</v>
      </c>
      <c r="H24" s="3" t="s">
        <v>1025</v>
      </c>
      <c r="I24" s="6">
        <f>(veteráni!$M$1-E24)/365</f>
        <v>26.317808219178083</v>
      </c>
    </row>
    <row r="25" spans="1:9" ht="12.75">
      <c r="A25" s="3">
        <v>8</v>
      </c>
      <c r="B25" s="3" t="s">
        <v>698</v>
      </c>
      <c r="C25" s="3" t="s">
        <v>222</v>
      </c>
      <c r="D25" s="3" t="s">
        <v>39</v>
      </c>
      <c r="E25" s="4">
        <v>31862</v>
      </c>
      <c r="F25" s="5" t="s">
        <v>1026</v>
      </c>
      <c r="G25" s="5">
        <v>202</v>
      </c>
      <c r="H25" s="3" t="s">
        <v>894</v>
      </c>
      <c r="I25" s="6">
        <f>(veteráni!$M$1-E25)/365</f>
        <v>24.326027397260273</v>
      </c>
    </row>
    <row r="26" spans="1:9" ht="12.75">
      <c r="A26" s="3">
        <v>27</v>
      </c>
      <c r="B26" s="3" t="s">
        <v>1027</v>
      </c>
      <c r="C26" s="3" t="s">
        <v>1028</v>
      </c>
      <c r="D26" s="3" t="s">
        <v>65</v>
      </c>
      <c r="E26" s="4">
        <v>29105</v>
      </c>
      <c r="F26" s="5" t="s">
        <v>77</v>
      </c>
      <c r="G26" s="5">
        <v>210</v>
      </c>
      <c r="H26" s="3" t="s">
        <v>1029</v>
      </c>
      <c r="I26" s="6">
        <f>(veteráni!$M$1-E26)/365</f>
        <v>31.87945205479452</v>
      </c>
    </row>
    <row r="27" spans="1:9" ht="12.75">
      <c r="A27" s="3">
        <v>32</v>
      </c>
      <c r="B27" s="3" t="s">
        <v>575</v>
      </c>
      <c r="C27" s="3" t="s">
        <v>1017</v>
      </c>
      <c r="D27" s="3" t="s">
        <v>39</v>
      </c>
      <c r="E27" s="4">
        <v>28844</v>
      </c>
      <c r="F27" s="5" t="s">
        <v>13</v>
      </c>
      <c r="G27" s="5">
        <v>203</v>
      </c>
      <c r="H27" s="3" t="s">
        <v>1053</v>
      </c>
      <c r="I27" s="6">
        <f>(veteráni!$M$1-E27)/365</f>
        <v>32.59452054794521</v>
      </c>
    </row>
    <row r="28" spans="1:9" ht="12.75">
      <c r="A28" s="3">
        <v>42</v>
      </c>
      <c r="B28" s="3" t="s">
        <v>1030</v>
      </c>
      <c r="C28" s="3" t="s">
        <v>1031</v>
      </c>
      <c r="D28" s="3" t="s">
        <v>22</v>
      </c>
      <c r="E28" s="4">
        <v>30047</v>
      </c>
      <c r="F28" s="5" t="s">
        <v>73</v>
      </c>
      <c r="G28" s="5">
        <v>215</v>
      </c>
      <c r="H28" s="3" t="s">
        <v>1032</v>
      </c>
      <c r="I28" s="6">
        <f>(veteráni!$M$1-E28)/365</f>
        <v>29.2986301369863</v>
      </c>
    </row>
    <row r="29" spans="1:9" ht="12.75">
      <c r="A29" s="3"/>
      <c r="B29" s="3" t="s">
        <v>1033</v>
      </c>
      <c r="C29" s="3" t="s">
        <v>728</v>
      </c>
      <c r="D29" s="3" t="s">
        <v>39</v>
      </c>
      <c r="E29" s="4">
        <v>31722</v>
      </c>
      <c r="F29" s="5" t="s">
        <v>534</v>
      </c>
      <c r="G29" s="5">
        <v>194</v>
      </c>
      <c r="H29" s="3" t="s">
        <v>663</v>
      </c>
      <c r="I29" s="6">
        <f>(veteráni!$M$1-E29)/365</f>
        <v>24.70958904109589</v>
      </c>
    </row>
    <row r="30" spans="1:9" ht="12.75">
      <c r="A30" s="3"/>
      <c r="B30" s="3" t="s">
        <v>1058</v>
      </c>
      <c r="C30" s="3" t="s">
        <v>584</v>
      </c>
      <c r="D30" s="3" t="s">
        <v>22</v>
      </c>
      <c r="E30" s="4">
        <v>32467</v>
      </c>
      <c r="F30" s="5" t="s">
        <v>135</v>
      </c>
      <c r="G30" s="5">
        <v>196</v>
      </c>
      <c r="H30" s="3" t="s">
        <v>1059</v>
      </c>
      <c r="I30" s="6">
        <f>(veteráni!$M$1-E30)/365</f>
        <v>22.66849315068493</v>
      </c>
    </row>
    <row r="31" spans="1:9" ht="12.75">
      <c r="A31" s="3">
        <v>14</v>
      </c>
      <c r="B31" s="3" t="s">
        <v>1035</v>
      </c>
      <c r="C31" s="3" t="s">
        <v>205</v>
      </c>
      <c r="D31" s="3" t="s">
        <v>12</v>
      </c>
      <c r="E31" s="4">
        <v>30255</v>
      </c>
      <c r="F31" s="5" t="s">
        <v>40</v>
      </c>
      <c r="G31" s="5">
        <v>189</v>
      </c>
      <c r="H31" s="3" t="s">
        <v>1036</v>
      </c>
      <c r="I31" s="6">
        <f>(veteráni!$M$1-E31)/365</f>
        <v>28.72876712328767</v>
      </c>
    </row>
    <row r="32" spans="1:9" ht="12.75">
      <c r="A32" s="3"/>
      <c r="B32" s="3" t="s">
        <v>281</v>
      </c>
      <c r="C32" s="3" t="s">
        <v>506</v>
      </c>
      <c r="D32" s="3" t="s">
        <v>12</v>
      </c>
      <c r="E32" s="4">
        <v>31822</v>
      </c>
      <c r="F32" s="5" t="s">
        <v>109</v>
      </c>
      <c r="G32" s="5">
        <v>187</v>
      </c>
      <c r="H32" s="3" t="s">
        <v>1060</v>
      </c>
      <c r="I32" s="6">
        <f>(veteráni!$M$1-E32)/365</f>
        <v>24.435616438356163</v>
      </c>
    </row>
    <row r="33" spans="1:9" ht="12.75">
      <c r="A33" s="3"/>
      <c r="B33" s="3" t="s">
        <v>1037</v>
      </c>
      <c r="C33" s="3" t="s">
        <v>202</v>
      </c>
      <c r="D33" s="3" t="s">
        <v>17</v>
      </c>
      <c r="E33" s="4">
        <v>32725</v>
      </c>
      <c r="F33" s="5" t="s">
        <v>762</v>
      </c>
      <c r="G33" s="5">
        <v>184</v>
      </c>
      <c r="H33" s="3" t="s">
        <v>1038</v>
      </c>
      <c r="I33" s="6">
        <f>(veteráni!$M$1-E33)/365</f>
        <v>21.96164383561644</v>
      </c>
    </row>
    <row r="34" spans="1:9" ht="12.75">
      <c r="A34" s="3">
        <v>7</v>
      </c>
      <c r="B34" s="3" t="s">
        <v>129</v>
      </c>
      <c r="C34" s="3" t="s">
        <v>1028</v>
      </c>
      <c r="D34" s="3" t="s">
        <v>12</v>
      </c>
      <c r="E34" s="4">
        <v>31408</v>
      </c>
      <c r="F34" s="5" t="s">
        <v>51</v>
      </c>
      <c r="G34" s="5">
        <v>201</v>
      </c>
      <c r="H34" s="3" t="s">
        <v>1039</v>
      </c>
      <c r="I34" s="6">
        <f>(veteráni!$M$1-E34)/365</f>
        <v>25.56986301369863</v>
      </c>
    </row>
    <row r="35" spans="1:9" ht="12.75">
      <c r="A35" s="3">
        <v>2</v>
      </c>
      <c r="B35" s="3" t="s">
        <v>737</v>
      </c>
      <c r="C35" s="3" t="s">
        <v>1040</v>
      </c>
      <c r="D35" s="3" t="s">
        <v>22</v>
      </c>
      <c r="E35" s="4">
        <v>31553</v>
      </c>
      <c r="F35" s="5" t="s">
        <v>81</v>
      </c>
      <c r="G35" s="5">
        <v>185</v>
      </c>
      <c r="H35" s="3" t="s">
        <v>1041</v>
      </c>
      <c r="I35" s="6">
        <f>(veteráni!$M$1-E35)/365</f>
        <v>25.172602739726027</v>
      </c>
    </row>
    <row r="36" spans="1:9" ht="12.75">
      <c r="A36" s="3"/>
      <c r="B36" s="3" t="s">
        <v>1061</v>
      </c>
      <c r="C36" t="s">
        <v>3154</v>
      </c>
      <c r="D36" s="3" t="s">
        <v>54</v>
      </c>
      <c r="E36" s="4">
        <v>32641</v>
      </c>
      <c r="F36" s="5" t="s">
        <v>155</v>
      </c>
      <c r="G36" s="5">
        <v>206</v>
      </c>
      <c r="H36" s="3" t="s">
        <v>1062</v>
      </c>
      <c r="I36" s="6">
        <f>(veteráni!$M$1-E36)/365</f>
        <v>22.19178082191781</v>
      </c>
    </row>
    <row r="37" spans="1:9" ht="12.75">
      <c r="A37" s="3"/>
      <c r="B37" s="3" t="s">
        <v>1042</v>
      </c>
      <c r="C37" s="3" t="s">
        <v>1043</v>
      </c>
      <c r="D37" s="3" t="s">
        <v>12</v>
      </c>
      <c r="E37" s="4">
        <v>32038</v>
      </c>
      <c r="F37" s="5" t="s">
        <v>570</v>
      </c>
      <c r="G37" s="5">
        <v>165</v>
      </c>
      <c r="H37" s="3" t="s">
        <v>1044</v>
      </c>
      <c r="I37" s="6">
        <f>(veteráni!$M$1-E37)/365</f>
        <v>23.843835616438355</v>
      </c>
    </row>
    <row r="38" spans="1:9" ht="12.75">
      <c r="A38" s="3"/>
      <c r="B38" s="3" t="s">
        <v>1063</v>
      </c>
      <c r="C38" s="3" t="s">
        <v>929</v>
      </c>
      <c r="D38" s="3" t="s">
        <v>17</v>
      </c>
      <c r="E38" s="4">
        <v>31470</v>
      </c>
      <c r="F38" s="5" t="s">
        <v>135</v>
      </c>
      <c r="G38" s="5">
        <v>199</v>
      </c>
      <c r="H38" s="3" t="s">
        <v>1064</v>
      </c>
      <c r="I38" s="6">
        <f>(veteráni!$M$1-E38)/365</f>
        <v>25.4</v>
      </c>
    </row>
    <row r="39" spans="1:9" ht="12.75">
      <c r="A39" s="3">
        <v>7</v>
      </c>
      <c r="B39" s="3" t="s">
        <v>1045</v>
      </c>
      <c r="C39" t="s">
        <v>1046</v>
      </c>
      <c r="D39" s="3" t="s">
        <v>54</v>
      </c>
      <c r="E39" s="4">
        <v>32409</v>
      </c>
      <c r="F39" s="5" t="s">
        <v>236</v>
      </c>
      <c r="G39" s="5">
        <v>194</v>
      </c>
      <c r="H39" s="3" t="s">
        <v>1047</v>
      </c>
      <c r="I39" s="6">
        <f>(veteráni!$M$1-E39)/365</f>
        <v>22.827397260273973</v>
      </c>
    </row>
    <row r="40" spans="1:9" ht="12.75">
      <c r="A40" s="3">
        <v>27</v>
      </c>
      <c r="B40" s="3" t="s">
        <v>1048</v>
      </c>
      <c r="C40" s="3" t="s">
        <v>307</v>
      </c>
      <c r="D40" s="3" t="s">
        <v>65</v>
      </c>
      <c r="E40" s="4">
        <v>31527</v>
      </c>
      <c r="F40" s="5" t="s">
        <v>51</v>
      </c>
      <c r="G40" s="5">
        <v>187</v>
      </c>
      <c r="H40" s="3" t="s">
        <v>1049</v>
      </c>
      <c r="I40" s="6">
        <f>(veteráni!$M$1-E40)/365</f>
        <v>25.243835616438357</v>
      </c>
    </row>
    <row r="41" spans="1:9" ht="12.75">
      <c r="A41" s="3">
        <v>13</v>
      </c>
      <c r="B41" s="3" t="s">
        <v>1050</v>
      </c>
      <c r="C41" s="3" t="s">
        <v>1051</v>
      </c>
      <c r="D41" s="3" t="s">
        <v>1052</v>
      </c>
      <c r="E41" s="4">
        <v>31459</v>
      </c>
      <c r="F41" s="5" t="s">
        <v>13</v>
      </c>
      <c r="G41" s="5">
        <v>180</v>
      </c>
      <c r="H41" s="3" t="s">
        <v>1053</v>
      </c>
      <c r="I41" s="6">
        <f>(veteráni!$M$1-E41)/365</f>
        <v>25.43013698630137</v>
      </c>
    </row>
    <row r="42" spans="1:9" ht="12.75">
      <c r="A42" s="172"/>
      <c r="B42" s="172" t="s">
        <v>3072</v>
      </c>
      <c r="C42" s="172" t="s">
        <v>1136</v>
      </c>
      <c r="D42" s="172" t="s">
        <v>54</v>
      </c>
      <c r="E42" s="173">
        <v>33654</v>
      </c>
      <c r="F42" s="174" t="s">
        <v>1342</v>
      </c>
      <c r="G42" s="174">
        <v>205</v>
      </c>
      <c r="H42" s="172" t="s">
        <v>3079</v>
      </c>
      <c r="I42" s="175">
        <f>(veteráni!$M$1-E42)/365</f>
        <v>19.416438356164385</v>
      </c>
    </row>
    <row r="43" spans="1:9" ht="12.75">
      <c r="A43" s="172"/>
      <c r="B43" s="172" t="s">
        <v>1272</v>
      </c>
      <c r="C43" s="172" t="s">
        <v>80</v>
      </c>
      <c r="D43" s="172" t="s">
        <v>12</v>
      </c>
      <c r="E43" s="173">
        <v>32219</v>
      </c>
      <c r="F43" s="174" t="s">
        <v>146</v>
      </c>
      <c r="G43" s="174">
        <v>193</v>
      </c>
      <c r="H43" s="172" t="s">
        <v>1044</v>
      </c>
      <c r="I43" s="175">
        <f>(veteráni!$M$1-E43)/365</f>
        <v>23.34794520547945</v>
      </c>
    </row>
    <row r="44" spans="1:9" ht="12.75">
      <c r="A44" s="172"/>
      <c r="B44" s="172" t="s">
        <v>3073</v>
      </c>
      <c r="C44" s="172" t="s">
        <v>3076</v>
      </c>
      <c r="D44" s="172" t="s">
        <v>17</v>
      </c>
      <c r="E44" s="173">
        <v>32758</v>
      </c>
      <c r="F44" s="174" t="s">
        <v>109</v>
      </c>
      <c r="G44" s="174">
        <v>187</v>
      </c>
      <c r="H44" s="172" t="s">
        <v>3080</v>
      </c>
      <c r="I44" s="175">
        <f>(veteráni!$M$1-E44)/365</f>
        <v>21.87123287671233</v>
      </c>
    </row>
    <row r="45" spans="1:9" ht="12.75">
      <c r="A45" s="172"/>
      <c r="B45" s="172" t="s">
        <v>3074</v>
      </c>
      <c r="C45" s="172" t="s">
        <v>3077</v>
      </c>
      <c r="D45" s="172" t="s">
        <v>12</v>
      </c>
      <c r="E45" s="173">
        <v>33264</v>
      </c>
      <c r="F45" s="174" t="s">
        <v>146</v>
      </c>
      <c r="G45" s="174">
        <v>178</v>
      </c>
      <c r="H45" s="172" t="s">
        <v>3081</v>
      </c>
      <c r="I45" s="175">
        <f>(veteráni!$M$1-E45)/365</f>
        <v>20.484931506849314</v>
      </c>
    </row>
    <row r="46" spans="1:9" ht="12.75">
      <c r="A46" s="172"/>
      <c r="B46" s="172" t="s">
        <v>1166</v>
      </c>
      <c r="C46" s="172" t="s">
        <v>3078</v>
      </c>
      <c r="D46" s="172" t="s">
        <v>54</v>
      </c>
      <c r="E46" s="173">
        <v>33724</v>
      </c>
      <c r="F46" s="174" t="s">
        <v>155</v>
      </c>
      <c r="G46" s="174">
        <v>197</v>
      </c>
      <c r="H46" s="172" t="s">
        <v>3082</v>
      </c>
      <c r="I46" s="175">
        <f>(veteráni!$M$1-E46)/365</f>
        <v>19.224657534246575</v>
      </c>
    </row>
    <row r="47" spans="1:9" ht="12.75">
      <c r="A47" s="172"/>
      <c r="B47" s="172" t="s">
        <v>3075</v>
      </c>
      <c r="C47" s="172" t="s">
        <v>929</v>
      </c>
      <c r="D47" s="172" t="s">
        <v>54</v>
      </c>
      <c r="E47" s="173">
        <v>30733</v>
      </c>
      <c r="F47" s="174" t="s">
        <v>109</v>
      </c>
      <c r="G47" s="174">
        <v>208</v>
      </c>
      <c r="H47" s="172" t="s">
        <v>3083</v>
      </c>
      <c r="I47" s="175">
        <f>(veteráni!$M$1-E47)/365</f>
        <v>27.41917808219178</v>
      </c>
    </row>
    <row r="48" spans="1:9" ht="12.75">
      <c r="A48" s="73" t="s">
        <v>1</v>
      </c>
      <c r="B48" s="74" t="s">
        <v>2</v>
      </c>
      <c r="C48" s="74" t="s">
        <v>3</v>
      </c>
      <c r="D48" s="74" t="s">
        <v>4</v>
      </c>
      <c r="E48" s="74" t="s">
        <v>5</v>
      </c>
      <c r="F48" s="75" t="s">
        <v>6</v>
      </c>
      <c r="G48" s="75" t="s">
        <v>7</v>
      </c>
      <c r="H48" s="74" t="s">
        <v>8</v>
      </c>
      <c r="I48" s="76" t="s">
        <v>9</v>
      </c>
    </row>
    <row r="49" spans="1:9" ht="12.75">
      <c r="A49" s="39">
        <v>30</v>
      </c>
      <c r="B49" s="39" t="s">
        <v>1065</v>
      </c>
      <c r="C49" s="39" t="s">
        <v>1066</v>
      </c>
      <c r="D49" s="39" t="s">
        <v>170</v>
      </c>
      <c r="E49" s="40">
        <v>31180</v>
      </c>
      <c r="F49" s="38" t="s">
        <v>40</v>
      </c>
      <c r="G49" s="38">
        <v>167</v>
      </c>
      <c r="H49" s="39" t="s">
        <v>1067</v>
      </c>
      <c r="I49" s="41">
        <f>(veteráni!$M$1-E49)/365</f>
        <v>26.194520547945206</v>
      </c>
    </row>
    <row r="50" spans="1:9" ht="12.75">
      <c r="A50" s="3"/>
      <c r="B50" s="3" t="s">
        <v>1068</v>
      </c>
      <c r="C50" s="3" t="s">
        <v>1069</v>
      </c>
      <c r="D50" s="3" t="s">
        <v>170</v>
      </c>
      <c r="E50" s="4">
        <v>32790</v>
      </c>
      <c r="F50" s="5" t="s">
        <v>155</v>
      </c>
      <c r="G50" s="5">
        <v>197</v>
      </c>
      <c r="H50" s="3" t="s">
        <v>1070</v>
      </c>
      <c r="I50" s="6">
        <f>(veteráni!$M$1-E50)/365</f>
        <v>21.783561643835615</v>
      </c>
    </row>
    <row r="51" spans="1:9" ht="12.75">
      <c r="A51" s="3">
        <v>33</v>
      </c>
      <c r="B51" s="3" t="s">
        <v>1071</v>
      </c>
      <c r="C51" s="3" t="s">
        <v>1072</v>
      </c>
      <c r="D51" s="3" t="s">
        <v>170</v>
      </c>
      <c r="E51" s="4">
        <v>32005</v>
      </c>
      <c r="F51" s="5" t="s">
        <v>81</v>
      </c>
      <c r="G51" s="5">
        <v>175</v>
      </c>
      <c r="H51" s="3" t="s">
        <v>1073</v>
      </c>
      <c r="I51" s="13">
        <f>(veteráni!$M$1-E51)/365</f>
        <v>23.934246575342467</v>
      </c>
    </row>
    <row r="52" ht="12.75">
      <c r="I52" s="76" t="s">
        <v>187</v>
      </c>
    </row>
    <row r="53" ht="12.75">
      <c r="I53" s="14">
        <f>SUM(I3:I51)/A1</f>
        <v>26.144178082191786</v>
      </c>
    </row>
    <row r="55" ht="12.75">
      <c r="A55" s="43"/>
    </row>
    <row r="56" spans="2:3" ht="12.75">
      <c r="B56" s="15" t="s">
        <v>188</v>
      </c>
      <c r="C56" s="1" t="s">
        <v>189</v>
      </c>
    </row>
    <row r="57" spans="2:3" ht="12.75">
      <c r="B57" s="15" t="s">
        <v>190</v>
      </c>
      <c r="C57" s="1" t="s">
        <v>191</v>
      </c>
    </row>
    <row r="58" spans="2:3" ht="12.75">
      <c r="B58" s="16" t="s">
        <v>192</v>
      </c>
      <c r="C58" s="12" t="s">
        <v>193</v>
      </c>
    </row>
    <row r="59" spans="2:3" ht="12.75">
      <c r="B59" s="17"/>
      <c r="C59" s="18" t="s">
        <v>194</v>
      </c>
    </row>
  </sheetData>
  <sheetProtection/>
  <printOptions/>
  <pageMargins left="0.19652777777777777" right="0.19652777777777777" top="0.49236111111111114" bottom="0.39375" header="0.49236111111111114" footer="0.5118055555555556"/>
  <pageSetup horizontalDpi="300" verticalDpi="300" orientation="portrait" paperSize="9"/>
  <headerFooter alignWithMargins="0">
    <oddHeader>&amp;C&amp;A</oddHead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J6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421875" style="0" customWidth="1"/>
    <col min="2" max="2" width="13.140625" style="0" customWidth="1"/>
    <col min="3" max="3" width="11.57421875" style="0" customWidth="1"/>
    <col min="4" max="4" width="6.7109375" style="0" customWidth="1"/>
    <col min="5" max="5" width="10.140625" style="0" customWidth="1"/>
    <col min="8" max="8" width="27.421875" style="0" customWidth="1"/>
  </cols>
  <sheetData>
    <row r="1" spans="1:2" ht="20.25">
      <c r="A1" s="1">
        <v>51</v>
      </c>
      <c r="B1" s="2" t="s">
        <v>1190</v>
      </c>
    </row>
    <row r="2" spans="1:9" ht="12.75">
      <c r="A2" s="54" t="s">
        <v>1</v>
      </c>
      <c r="B2" s="51" t="s">
        <v>2</v>
      </c>
      <c r="C2" s="51" t="s">
        <v>3</v>
      </c>
      <c r="D2" s="51" t="s">
        <v>4</v>
      </c>
      <c r="E2" s="52" t="s">
        <v>5</v>
      </c>
      <c r="F2" s="53" t="s">
        <v>6</v>
      </c>
      <c r="G2" s="53" t="s">
        <v>7</v>
      </c>
      <c r="H2" s="52" t="s">
        <v>8</v>
      </c>
      <c r="I2" s="54" t="s">
        <v>9</v>
      </c>
    </row>
    <row r="3" spans="1:10" ht="12.75">
      <c r="A3" s="3">
        <v>30</v>
      </c>
      <c r="B3" t="s">
        <v>1191</v>
      </c>
      <c r="C3" s="3" t="s">
        <v>1192</v>
      </c>
      <c r="D3" s="3" t="s">
        <v>17</v>
      </c>
      <c r="E3" s="4">
        <v>28593</v>
      </c>
      <c r="F3" s="5" t="s">
        <v>255</v>
      </c>
      <c r="G3" s="5">
        <v>205</v>
      </c>
      <c r="H3" s="3" t="s">
        <v>1193</v>
      </c>
      <c r="I3" s="6">
        <f>(veteráni!$M$1-E3)/365</f>
        <v>33.28219178082192</v>
      </c>
      <c r="J3" s="77"/>
    </row>
    <row r="4" spans="1:10" ht="12.75">
      <c r="A4" s="3">
        <v>23</v>
      </c>
      <c r="B4" s="3" t="s">
        <v>218</v>
      </c>
      <c r="C4" s="3" t="s">
        <v>339</v>
      </c>
      <c r="D4" s="3" t="s">
        <v>17</v>
      </c>
      <c r="E4" s="4">
        <v>30990</v>
      </c>
      <c r="F4" s="5" t="s">
        <v>146</v>
      </c>
      <c r="G4" s="5">
        <v>195</v>
      </c>
      <c r="H4" s="3" t="s">
        <v>1281</v>
      </c>
      <c r="I4" s="6">
        <f>(veteráni!$M$1-E4)/365</f>
        <v>26.715068493150685</v>
      </c>
      <c r="J4" s="77"/>
    </row>
    <row r="5" spans="1:10" ht="12.75">
      <c r="A5" s="3">
        <v>56</v>
      </c>
      <c r="B5" s="3" t="s">
        <v>218</v>
      </c>
      <c r="C5" s="3" t="s">
        <v>1198</v>
      </c>
      <c r="D5" s="3" t="s">
        <v>65</v>
      </c>
      <c r="E5" s="4">
        <v>28069</v>
      </c>
      <c r="F5" s="5" t="s">
        <v>81</v>
      </c>
      <c r="G5" s="5">
        <v>195</v>
      </c>
      <c r="H5" s="3" t="s">
        <v>1199</v>
      </c>
      <c r="I5" s="6">
        <f>(veteráni!$M$1-E5)/365</f>
        <v>34.71780821917808</v>
      </c>
      <c r="J5" s="77"/>
    </row>
    <row r="6" spans="1:9" ht="12.75">
      <c r="A6" s="3">
        <v>10</v>
      </c>
      <c r="B6" s="3" t="s">
        <v>1200</v>
      </c>
      <c r="C6" s="3" t="s">
        <v>251</v>
      </c>
      <c r="D6" s="3" t="s">
        <v>17</v>
      </c>
      <c r="E6" s="4">
        <v>30772</v>
      </c>
      <c r="F6" s="5" t="s">
        <v>374</v>
      </c>
      <c r="G6" s="5">
        <v>200</v>
      </c>
      <c r="H6" s="3" t="s">
        <v>1201</v>
      </c>
      <c r="I6" s="6">
        <f>(veteráni!$M$1-E6)/365</f>
        <v>27.312328767123287</v>
      </c>
    </row>
    <row r="7" spans="1:10" ht="12.75">
      <c r="A7" s="7">
        <v>26</v>
      </c>
      <c r="B7" s="7" t="s">
        <v>1202</v>
      </c>
      <c r="C7" s="7" t="s">
        <v>1203</v>
      </c>
      <c r="D7" s="7" t="s">
        <v>12</v>
      </c>
      <c r="E7" s="8">
        <v>27863</v>
      </c>
      <c r="F7" s="9" t="s">
        <v>606</v>
      </c>
      <c r="G7" s="9" t="s">
        <v>784</v>
      </c>
      <c r="H7" s="7" t="s">
        <v>1091</v>
      </c>
      <c r="I7" s="10">
        <f>(veteráni!$M$1-E7)/365</f>
        <v>35.28219178082192</v>
      </c>
      <c r="J7" s="77"/>
    </row>
    <row r="8" spans="1:10" ht="12.75">
      <c r="A8" s="3">
        <v>7</v>
      </c>
      <c r="B8" s="3" t="s">
        <v>1282</v>
      </c>
      <c r="C8" s="3" t="s">
        <v>30</v>
      </c>
      <c r="D8" s="3" t="s">
        <v>54</v>
      </c>
      <c r="E8" s="4">
        <v>33557</v>
      </c>
      <c r="F8" s="5" t="s">
        <v>109</v>
      </c>
      <c r="G8" s="5">
        <v>190</v>
      </c>
      <c r="H8" s="3" t="s">
        <v>1165</v>
      </c>
      <c r="I8" s="6">
        <f>(veteráni!$M$1-E8)/365</f>
        <v>19.682191780821917</v>
      </c>
      <c r="J8" s="77"/>
    </row>
    <row r="9" spans="1:9" ht="12.75">
      <c r="A9" s="3">
        <v>12</v>
      </c>
      <c r="B9" s="3" t="s">
        <v>1204</v>
      </c>
      <c r="C9" s="3" t="s">
        <v>321</v>
      </c>
      <c r="D9" s="3" t="s">
        <v>12</v>
      </c>
      <c r="E9" s="4">
        <v>29377</v>
      </c>
      <c r="F9" s="5" t="s">
        <v>51</v>
      </c>
      <c r="G9" s="5">
        <v>183</v>
      </c>
      <c r="H9" s="3" t="s">
        <v>1205</v>
      </c>
      <c r="I9" s="6">
        <f>(veteráni!$M$1-E9)/365</f>
        <v>31.134246575342466</v>
      </c>
    </row>
    <row r="10" spans="1:10" ht="12.75">
      <c r="A10" s="3">
        <v>2</v>
      </c>
      <c r="B10" s="3" t="s">
        <v>1206</v>
      </c>
      <c r="C10" s="3" t="s">
        <v>391</v>
      </c>
      <c r="D10" s="3" t="s">
        <v>12</v>
      </c>
      <c r="E10" s="4">
        <v>32032</v>
      </c>
      <c r="F10" s="5" t="s">
        <v>13</v>
      </c>
      <c r="G10" s="5">
        <v>191</v>
      </c>
      <c r="H10" s="3" t="s">
        <v>1207</v>
      </c>
      <c r="I10" s="6">
        <f>(veteráni!$M$1-E10)/365</f>
        <v>23.86027397260274</v>
      </c>
      <c r="J10" s="77"/>
    </row>
    <row r="11" spans="1:10" ht="12.75">
      <c r="A11" s="3">
        <v>6</v>
      </c>
      <c r="B11" s="3" t="s">
        <v>1211</v>
      </c>
      <c r="C11" s="3" t="s">
        <v>166</v>
      </c>
      <c r="D11" s="3" t="s">
        <v>54</v>
      </c>
      <c r="E11" s="4">
        <v>30254</v>
      </c>
      <c r="F11" s="5" t="s">
        <v>255</v>
      </c>
      <c r="G11" s="5">
        <v>195</v>
      </c>
      <c r="H11" s="3" t="s">
        <v>1212</v>
      </c>
      <c r="I11" s="6">
        <f>(veteráni!$M$1-E11)/365</f>
        <v>28.731506849315068</v>
      </c>
      <c r="J11" s="77"/>
    </row>
    <row r="12" spans="1:10" ht="12.75">
      <c r="A12" s="3">
        <v>6</v>
      </c>
      <c r="B12" s="3" t="s">
        <v>1213</v>
      </c>
      <c r="C12" s="3" t="s">
        <v>576</v>
      </c>
      <c r="D12" s="3" t="s">
        <v>1214</v>
      </c>
      <c r="E12" s="4">
        <v>32680</v>
      </c>
      <c r="F12" s="5" t="s">
        <v>40</v>
      </c>
      <c r="G12" s="5">
        <v>178</v>
      </c>
      <c r="H12" s="3" t="s">
        <v>1215</v>
      </c>
      <c r="I12" s="6">
        <f>(veteráni!$M$1-E12)/365</f>
        <v>22.084931506849315</v>
      </c>
      <c r="J12" s="77"/>
    </row>
    <row r="13" spans="1:9" ht="12.75">
      <c r="A13" s="3">
        <v>9</v>
      </c>
      <c r="B13" s="3" t="s">
        <v>551</v>
      </c>
      <c r="C13" s="3" t="s">
        <v>1216</v>
      </c>
      <c r="D13" s="3" t="s">
        <v>17</v>
      </c>
      <c r="E13" s="4">
        <v>29506</v>
      </c>
      <c r="F13" s="5" t="s">
        <v>105</v>
      </c>
      <c r="G13" s="5">
        <v>215</v>
      </c>
      <c r="H13" s="3" t="s">
        <v>560</v>
      </c>
      <c r="I13" s="6">
        <f>(veteráni!$M$1-E13)/365</f>
        <v>30.78082191780822</v>
      </c>
    </row>
    <row r="14" spans="1:10" ht="12.75">
      <c r="A14" s="3">
        <v>4</v>
      </c>
      <c r="B14" s="3" t="s">
        <v>1283</v>
      </c>
      <c r="C14" s="3" t="s">
        <v>1284</v>
      </c>
      <c r="D14" s="3" t="s">
        <v>17</v>
      </c>
      <c r="E14" s="4">
        <v>32992</v>
      </c>
      <c r="F14" s="5" t="s">
        <v>146</v>
      </c>
      <c r="G14" s="5">
        <v>192</v>
      </c>
      <c r="H14" s="3" t="s">
        <v>968</v>
      </c>
      <c r="I14" s="6">
        <f>(veteráni!$M$1-E14)/365</f>
        <v>21.23013698630137</v>
      </c>
      <c r="J14" s="77"/>
    </row>
    <row r="15" spans="1:10" ht="12.75">
      <c r="A15" s="7">
        <v>19</v>
      </c>
      <c r="B15" s="7" t="s">
        <v>1219</v>
      </c>
      <c r="C15" s="7" t="s">
        <v>1220</v>
      </c>
      <c r="D15" s="7" t="s">
        <v>1214</v>
      </c>
      <c r="E15" s="8">
        <v>27439</v>
      </c>
      <c r="F15" s="9" t="s">
        <v>883</v>
      </c>
      <c r="G15" s="9">
        <v>220</v>
      </c>
      <c r="H15" s="7" t="s">
        <v>1221</v>
      </c>
      <c r="I15" s="10">
        <f>(veteráni!$M$1-E15)/365</f>
        <v>36.443835616438356</v>
      </c>
      <c r="J15" s="77"/>
    </row>
    <row r="16" spans="1:10" ht="12.75">
      <c r="A16" s="25">
        <v>17</v>
      </c>
      <c r="B16" s="25" t="s">
        <v>1756</v>
      </c>
      <c r="C16" s="25" t="s">
        <v>1757</v>
      </c>
      <c r="D16" s="25" t="s">
        <v>12</v>
      </c>
      <c r="E16" s="26">
        <v>30421</v>
      </c>
      <c r="F16" s="27" t="s">
        <v>105</v>
      </c>
      <c r="G16" s="27">
        <v>207</v>
      </c>
      <c r="H16" s="25" t="s">
        <v>1758</v>
      </c>
      <c r="I16" s="6">
        <f>(veteráni!$M$1-E16)/365</f>
        <v>28.273972602739725</v>
      </c>
      <c r="J16" s="77"/>
    </row>
    <row r="17" spans="1:9" ht="12.75">
      <c r="A17" s="3">
        <v>54</v>
      </c>
      <c r="B17" s="3" t="s">
        <v>1222</v>
      </c>
      <c r="C17" s="3" t="s">
        <v>1223</v>
      </c>
      <c r="D17" s="3" t="s">
        <v>54</v>
      </c>
      <c r="E17" s="4">
        <v>30386</v>
      </c>
      <c r="F17" s="5" t="s">
        <v>248</v>
      </c>
      <c r="G17" s="5">
        <v>192</v>
      </c>
      <c r="H17" s="3" t="s">
        <v>1224</v>
      </c>
      <c r="I17" s="6">
        <f>(veteráni!$M$1-E17)/365</f>
        <v>28.36986301369863</v>
      </c>
    </row>
    <row r="18" spans="1:10" ht="12.75">
      <c r="A18" s="3">
        <v>33</v>
      </c>
      <c r="B18" s="3" t="s">
        <v>1225</v>
      </c>
      <c r="C18" s="3" t="s">
        <v>671</v>
      </c>
      <c r="D18" s="3" t="s">
        <v>54</v>
      </c>
      <c r="E18" s="4">
        <v>29598</v>
      </c>
      <c r="F18" s="5" t="s">
        <v>51</v>
      </c>
      <c r="G18" s="5">
        <v>192</v>
      </c>
      <c r="H18" s="3" t="s">
        <v>300</v>
      </c>
      <c r="I18" s="6">
        <f>(veteráni!$M$1-E18)/365</f>
        <v>30.528767123287672</v>
      </c>
      <c r="J18" s="77"/>
    </row>
    <row r="19" spans="1:10" ht="12.75">
      <c r="A19" s="7"/>
      <c r="B19" s="7" t="s">
        <v>1226</v>
      </c>
      <c r="C19" s="7" t="s">
        <v>597</v>
      </c>
      <c r="D19" s="7" t="s">
        <v>17</v>
      </c>
      <c r="E19" s="8">
        <v>27599</v>
      </c>
      <c r="F19" s="9" t="s">
        <v>27</v>
      </c>
      <c r="G19" s="9">
        <v>200</v>
      </c>
      <c r="H19" s="7" t="s">
        <v>1227</v>
      </c>
      <c r="I19" s="10">
        <f>(veteráni!$M$1-E19)/365</f>
        <v>36.00547945205479</v>
      </c>
      <c r="J19" s="77"/>
    </row>
    <row r="20" spans="1:9" ht="12.75">
      <c r="A20" s="3">
        <v>28</v>
      </c>
      <c r="B20" s="3" t="s">
        <v>1228</v>
      </c>
      <c r="C20" s="3" t="s">
        <v>264</v>
      </c>
      <c r="D20" s="3" t="s">
        <v>54</v>
      </c>
      <c r="E20" s="4">
        <v>29100</v>
      </c>
      <c r="F20" s="5" t="s">
        <v>312</v>
      </c>
      <c r="G20" s="5">
        <v>220</v>
      </c>
      <c r="H20" s="3" t="s">
        <v>1229</v>
      </c>
      <c r="I20" s="6">
        <f>(veteráni!$M$1-E20)/365</f>
        <v>31.893150684931506</v>
      </c>
    </row>
    <row r="21" spans="1:9" ht="12.75">
      <c r="A21" s="3">
        <v>25</v>
      </c>
      <c r="B21" s="3" t="s">
        <v>1230</v>
      </c>
      <c r="C21" s="3" t="s">
        <v>1231</v>
      </c>
      <c r="D21" s="3" t="s">
        <v>17</v>
      </c>
      <c r="E21" s="4">
        <v>31202</v>
      </c>
      <c r="F21" s="5" t="s">
        <v>135</v>
      </c>
      <c r="G21" s="5">
        <v>210</v>
      </c>
      <c r="H21" s="3" t="s">
        <v>1232</v>
      </c>
      <c r="I21" s="6">
        <f>(veteráni!$M$1-E21)/365</f>
        <v>26.134246575342466</v>
      </c>
    </row>
    <row r="22" spans="1:9" ht="12.75">
      <c r="A22" s="7">
        <v>11</v>
      </c>
      <c r="B22" s="7" t="s">
        <v>1233</v>
      </c>
      <c r="C22" s="7" t="s">
        <v>459</v>
      </c>
      <c r="D22" s="7" t="s">
        <v>22</v>
      </c>
      <c r="E22" s="8">
        <v>27518</v>
      </c>
      <c r="F22" s="9" t="s">
        <v>70</v>
      </c>
      <c r="G22" s="9">
        <v>170</v>
      </c>
      <c r="H22" s="7" t="s">
        <v>1234</v>
      </c>
      <c r="I22" s="10">
        <f>(veteráni!$M$1-E22)/365</f>
        <v>36.227397260273975</v>
      </c>
    </row>
    <row r="23" spans="1:9" ht="12.75">
      <c r="A23" s="22">
        <v>32</v>
      </c>
      <c r="B23" s="22" t="s">
        <v>232</v>
      </c>
      <c r="C23" s="22" t="s">
        <v>1028</v>
      </c>
      <c r="D23" s="22" t="s">
        <v>54</v>
      </c>
      <c r="E23" s="23">
        <v>29650</v>
      </c>
      <c r="F23" s="24" t="s">
        <v>27</v>
      </c>
      <c r="G23" s="24">
        <v>170</v>
      </c>
      <c r="H23" s="22" t="s">
        <v>1235</v>
      </c>
      <c r="I23" s="11">
        <f>(veteráni!$M$1-E23)/365</f>
        <v>30.386301369863013</v>
      </c>
    </row>
    <row r="24" spans="1:9" ht="12.75">
      <c r="A24" s="3">
        <v>8</v>
      </c>
      <c r="B24" s="3" t="s">
        <v>1285</v>
      </c>
      <c r="C24" s="3" t="s">
        <v>182</v>
      </c>
      <c r="D24" s="3" t="s">
        <v>54</v>
      </c>
      <c r="E24" s="4">
        <v>33637</v>
      </c>
      <c r="F24" s="5" t="s">
        <v>371</v>
      </c>
      <c r="G24" s="5">
        <v>198</v>
      </c>
      <c r="H24" s="3" t="s">
        <v>1286</v>
      </c>
      <c r="I24" s="6">
        <f>(veteráni!$M$1-E24)/365</f>
        <v>19.46301369863014</v>
      </c>
    </row>
    <row r="25" spans="1:9" ht="12.75">
      <c r="A25" s="22">
        <v>5</v>
      </c>
      <c r="B25" s="22" t="s">
        <v>1236</v>
      </c>
      <c r="C25" s="22" t="s">
        <v>427</v>
      </c>
      <c r="D25" s="22" t="s">
        <v>12</v>
      </c>
      <c r="E25" s="23">
        <v>32247</v>
      </c>
      <c r="F25" s="24" t="s">
        <v>105</v>
      </c>
      <c r="G25" s="24">
        <v>205</v>
      </c>
      <c r="H25" s="22" t="s">
        <v>1237</v>
      </c>
      <c r="I25" s="11">
        <f>(veteráni!$M$1-E25)/365</f>
        <v>23.27123287671233</v>
      </c>
    </row>
    <row r="26" spans="1:9" ht="12.75">
      <c r="A26" s="7">
        <v>31</v>
      </c>
      <c r="B26" s="7" t="s">
        <v>715</v>
      </c>
      <c r="C26" s="7" t="s">
        <v>365</v>
      </c>
      <c r="D26" s="7" t="s">
        <v>22</v>
      </c>
      <c r="E26" s="8">
        <v>27978</v>
      </c>
      <c r="F26" s="9" t="s">
        <v>70</v>
      </c>
      <c r="G26" s="9">
        <v>202</v>
      </c>
      <c r="H26" s="7" t="s">
        <v>1238</v>
      </c>
      <c r="I26" s="10">
        <f>(veteráni!$M$1-E26)/365</f>
        <v>34.967123287671235</v>
      </c>
    </row>
    <row r="27" spans="1:9" ht="12.75">
      <c r="A27" s="3">
        <v>40</v>
      </c>
      <c r="B27" s="3" t="s">
        <v>1239</v>
      </c>
      <c r="C27" s="3" t="s">
        <v>1240</v>
      </c>
      <c r="D27" s="3" t="s">
        <v>12</v>
      </c>
      <c r="E27" s="4">
        <v>30026</v>
      </c>
      <c r="F27" s="5" t="s">
        <v>279</v>
      </c>
      <c r="G27" s="5">
        <v>171</v>
      </c>
      <c r="H27" s="3" t="s">
        <v>1241</v>
      </c>
      <c r="I27" s="6">
        <f>(veteráni!$M$1-E27)/365</f>
        <v>29.356164383561644</v>
      </c>
    </row>
    <row r="28" spans="1:9" ht="12.75">
      <c r="A28" s="3">
        <v>55</v>
      </c>
      <c r="B28" s="3" t="s">
        <v>1242</v>
      </c>
      <c r="C28" s="3" t="s">
        <v>1243</v>
      </c>
      <c r="D28" s="3" t="s">
        <v>54</v>
      </c>
      <c r="E28" s="4">
        <v>30537</v>
      </c>
      <c r="F28" s="5" t="s">
        <v>514</v>
      </c>
      <c r="G28" s="5">
        <v>224</v>
      </c>
      <c r="H28" s="3" t="s">
        <v>1244</v>
      </c>
      <c r="I28" s="6">
        <f>(veteráni!$M$1-E28)/365</f>
        <v>27.956164383561642</v>
      </c>
    </row>
    <row r="29" spans="1:9" ht="12.75">
      <c r="A29" s="3">
        <v>29</v>
      </c>
      <c r="B29" s="3" t="s">
        <v>1245</v>
      </c>
      <c r="C29" s="3" t="s">
        <v>459</v>
      </c>
      <c r="D29" s="3" t="s">
        <v>54</v>
      </c>
      <c r="E29" s="4">
        <v>29860</v>
      </c>
      <c r="F29" s="5" t="s">
        <v>146</v>
      </c>
      <c r="G29" s="5">
        <v>200</v>
      </c>
      <c r="H29" s="3" t="s">
        <v>300</v>
      </c>
      <c r="I29" s="6">
        <f>(veteráni!$M$1-E29)/365</f>
        <v>29.81095890410959</v>
      </c>
    </row>
    <row r="30" spans="1:9" ht="12.75">
      <c r="A30" s="3">
        <v>24</v>
      </c>
      <c r="B30" s="3" t="s">
        <v>1246</v>
      </c>
      <c r="C30" s="3" t="s">
        <v>1247</v>
      </c>
      <c r="D30" s="3" t="s">
        <v>12</v>
      </c>
      <c r="E30" s="4">
        <v>30926</v>
      </c>
      <c r="F30" s="5" t="s">
        <v>35</v>
      </c>
      <c r="G30" s="5">
        <v>200</v>
      </c>
      <c r="H30" s="3" t="s">
        <v>1248</v>
      </c>
      <c r="I30" s="6">
        <f>(veteráni!$M$1-E30)/365</f>
        <v>26.89041095890411</v>
      </c>
    </row>
    <row r="31" spans="1:9" ht="12.75">
      <c r="A31" s="3">
        <v>50</v>
      </c>
      <c r="B31" s="3" t="s">
        <v>1249</v>
      </c>
      <c r="C31" s="3" t="s">
        <v>1250</v>
      </c>
      <c r="D31" s="3" t="s">
        <v>22</v>
      </c>
      <c r="E31" s="4">
        <v>31225</v>
      </c>
      <c r="F31" s="5" t="s">
        <v>279</v>
      </c>
      <c r="G31" s="5">
        <v>183</v>
      </c>
      <c r="H31" s="3" t="s">
        <v>1251</v>
      </c>
      <c r="I31" s="6">
        <f>(veteráni!$M$1-E31)/365</f>
        <v>26.07123287671233</v>
      </c>
    </row>
    <row r="32" spans="1:9" ht="12.75">
      <c r="A32" s="3">
        <v>27</v>
      </c>
      <c r="B32" s="3" t="s">
        <v>1252</v>
      </c>
      <c r="C32" s="3" t="s">
        <v>1253</v>
      </c>
      <c r="D32" s="3" t="s">
        <v>65</v>
      </c>
      <c r="E32" s="4">
        <v>32289</v>
      </c>
      <c r="F32" s="5" t="s">
        <v>40</v>
      </c>
      <c r="G32" s="5">
        <v>180</v>
      </c>
      <c r="H32" s="3" t="s">
        <v>1254</v>
      </c>
      <c r="I32" s="6">
        <f>(veteráni!$M$1-E32)/365</f>
        <v>23.156164383561645</v>
      </c>
    </row>
    <row r="33" spans="1:9" ht="12.75">
      <c r="A33" s="3">
        <v>69</v>
      </c>
      <c r="B33" s="3" t="s">
        <v>1255</v>
      </c>
      <c r="C33" s="3" t="s">
        <v>1256</v>
      </c>
      <c r="D33" s="3" t="s">
        <v>12</v>
      </c>
      <c r="E33" s="4">
        <v>32147</v>
      </c>
      <c r="F33" s="5" t="s">
        <v>44</v>
      </c>
      <c r="G33" s="5">
        <v>170</v>
      </c>
      <c r="H33" s="3" t="s">
        <v>1257</v>
      </c>
      <c r="I33" s="6">
        <f>(veteráni!$M$1-E33)/365</f>
        <v>23.545205479452054</v>
      </c>
    </row>
    <row r="34" spans="1:9" ht="12.75">
      <c r="A34" s="3">
        <v>17</v>
      </c>
      <c r="B34" t="s">
        <v>1258</v>
      </c>
      <c r="C34" t="s">
        <v>1259</v>
      </c>
      <c r="D34" s="3" t="s">
        <v>22</v>
      </c>
      <c r="E34" s="4">
        <v>29233</v>
      </c>
      <c r="F34" s="5" t="s">
        <v>883</v>
      </c>
      <c r="G34" s="5">
        <v>225</v>
      </c>
      <c r="H34" s="3" t="s">
        <v>1260</v>
      </c>
      <c r="I34" s="6">
        <f>(veteráni!$M$1-E34)/365</f>
        <v>31.528767123287672</v>
      </c>
    </row>
    <row r="35" spans="1:9" ht="12.75">
      <c r="A35" s="3">
        <v>51</v>
      </c>
      <c r="B35" s="3" t="s">
        <v>80</v>
      </c>
      <c r="C35" s="3" t="s">
        <v>30</v>
      </c>
      <c r="D35" s="3" t="s">
        <v>54</v>
      </c>
      <c r="E35" s="4">
        <v>32069</v>
      </c>
      <c r="F35" s="5" t="s">
        <v>548</v>
      </c>
      <c r="G35" s="5">
        <v>189</v>
      </c>
      <c r="H35" s="3" t="s">
        <v>1261</v>
      </c>
      <c r="I35" s="6">
        <f>(veteráni!$M$1-E35)/365</f>
        <v>23.75890410958904</v>
      </c>
    </row>
    <row r="36" spans="1:9" ht="12.75">
      <c r="A36" s="3">
        <v>34</v>
      </c>
      <c r="B36" s="3" t="s">
        <v>1262</v>
      </c>
      <c r="C36" s="3" t="s">
        <v>1256</v>
      </c>
      <c r="D36" s="3" t="s">
        <v>22</v>
      </c>
      <c r="E36" s="4">
        <v>29806</v>
      </c>
      <c r="F36" s="5" t="s">
        <v>570</v>
      </c>
      <c r="G36" s="5">
        <v>185</v>
      </c>
      <c r="H36" s="3" t="s">
        <v>672</v>
      </c>
      <c r="I36" s="6">
        <f>(veteráni!$M$1-E36)/365</f>
        <v>29.958904109589042</v>
      </c>
    </row>
    <row r="37" spans="1:9" ht="12.75">
      <c r="A37" s="3"/>
      <c r="B37" s="3" t="s">
        <v>282</v>
      </c>
      <c r="C37" s="3" t="s">
        <v>72</v>
      </c>
      <c r="D37" s="3" t="s">
        <v>12</v>
      </c>
      <c r="E37" s="4">
        <v>32547</v>
      </c>
      <c r="F37" s="5" t="s">
        <v>40</v>
      </c>
      <c r="G37" s="5">
        <v>180</v>
      </c>
      <c r="H37" s="3" t="s">
        <v>1267</v>
      </c>
      <c r="I37" s="6">
        <f>(veteráni!$M$1-E37)/365</f>
        <v>22.44931506849315</v>
      </c>
    </row>
    <row r="38" spans="1:9" ht="12.75">
      <c r="A38" s="3">
        <v>49</v>
      </c>
      <c r="B38" s="3" t="s">
        <v>1268</v>
      </c>
      <c r="C38" s="3" t="s">
        <v>1269</v>
      </c>
      <c r="D38" s="3" t="s">
        <v>54</v>
      </c>
      <c r="E38" s="4">
        <v>29298</v>
      </c>
      <c r="F38" s="5" t="s">
        <v>73</v>
      </c>
      <c r="G38" s="5">
        <v>215</v>
      </c>
      <c r="H38" s="3" t="s">
        <v>736</v>
      </c>
      <c r="I38" s="6">
        <f>(veteráni!$M$1-E38)/365</f>
        <v>31.350684931506848</v>
      </c>
    </row>
    <row r="39" spans="1:9" ht="12.75">
      <c r="A39" s="3">
        <v>28</v>
      </c>
      <c r="B39" s="3" t="s">
        <v>1270</v>
      </c>
      <c r="C39" s="3" t="s">
        <v>311</v>
      </c>
      <c r="D39" s="3" t="s">
        <v>39</v>
      </c>
      <c r="E39" s="4">
        <v>30320</v>
      </c>
      <c r="F39" s="5" t="s">
        <v>51</v>
      </c>
      <c r="G39" s="5">
        <v>170</v>
      </c>
      <c r="H39" s="3" t="s">
        <v>1271</v>
      </c>
      <c r="I39" s="6">
        <f>(veteráni!$M$1-E39)/365</f>
        <v>28.55068493150685</v>
      </c>
    </row>
    <row r="40" spans="1:9" ht="12.75">
      <c r="A40" s="3">
        <v>5</v>
      </c>
      <c r="B40" s="3" t="s">
        <v>1272</v>
      </c>
      <c r="C40" s="3" t="s">
        <v>1273</v>
      </c>
      <c r="D40" s="3" t="s">
        <v>65</v>
      </c>
      <c r="E40" s="4">
        <v>28471</v>
      </c>
      <c r="F40" s="5" t="s">
        <v>762</v>
      </c>
      <c r="G40" s="5">
        <v>215</v>
      </c>
      <c r="H40" s="3" t="s">
        <v>1274</v>
      </c>
      <c r="I40" s="6">
        <f>(veteráni!$M$1-E40)/365</f>
        <v>33.61643835616438</v>
      </c>
    </row>
    <row r="41" spans="1:9" ht="12.75">
      <c r="A41" s="3">
        <v>3</v>
      </c>
      <c r="B41" s="3" t="s">
        <v>1272</v>
      </c>
      <c r="C41" s="3" t="s">
        <v>1287</v>
      </c>
      <c r="D41" s="3" t="s">
        <v>54</v>
      </c>
      <c r="E41" s="4">
        <v>30837</v>
      </c>
      <c r="F41" s="5" t="s">
        <v>236</v>
      </c>
      <c r="G41" s="5">
        <v>195</v>
      </c>
      <c r="H41" s="3" t="s">
        <v>1288</v>
      </c>
      <c r="I41" s="6">
        <f>(veteráni!$M$1-E41)/365</f>
        <v>27.134246575342466</v>
      </c>
    </row>
    <row r="42" spans="1:9" ht="12.75">
      <c r="A42" s="3">
        <v>29</v>
      </c>
      <c r="B42" s="3" t="s">
        <v>1275</v>
      </c>
      <c r="C42" s="3" t="s">
        <v>278</v>
      </c>
      <c r="D42" s="3" t="s">
        <v>12</v>
      </c>
      <c r="E42" s="4">
        <v>29592</v>
      </c>
      <c r="F42" s="5" t="s">
        <v>762</v>
      </c>
      <c r="G42" s="5">
        <v>215</v>
      </c>
      <c r="H42" s="3" t="s">
        <v>1276</v>
      </c>
      <c r="I42" s="6">
        <f>(veteráni!$M$1-E42)/365</f>
        <v>30.545205479452054</v>
      </c>
    </row>
    <row r="43" spans="1:9" ht="12.75">
      <c r="A43" s="3">
        <v>19</v>
      </c>
      <c r="B43" s="3" t="s">
        <v>1277</v>
      </c>
      <c r="C43" s="3" t="s">
        <v>1278</v>
      </c>
      <c r="D43" s="3" t="s">
        <v>12</v>
      </c>
      <c r="E43" s="4">
        <v>31180</v>
      </c>
      <c r="F43" s="78" t="s">
        <v>415</v>
      </c>
      <c r="G43" s="5">
        <v>205</v>
      </c>
      <c r="H43" s="3" t="s">
        <v>973</v>
      </c>
      <c r="I43" s="6">
        <f>(veteráni!$M$1-E43)/365</f>
        <v>26.194520547945206</v>
      </c>
    </row>
    <row r="44" spans="1:9" ht="12.75">
      <c r="A44" s="22">
        <v>9</v>
      </c>
      <c r="B44" s="22" t="s">
        <v>840</v>
      </c>
      <c r="C44" s="22" t="s">
        <v>841</v>
      </c>
      <c r="D44" s="22" t="s">
        <v>17</v>
      </c>
      <c r="E44" s="23">
        <v>28657</v>
      </c>
      <c r="F44" s="24" t="s">
        <v>77</v>
      </c>
      <c r="G44" s="24">
        <v>231</v>
      </c>
      <c r="H44" s="22" t="s">
        <v>842</v>
      </c>
      <c r="I44" s="11">
        <f>(veteráni!$M$1-E44)/365</f>
        <v>33.106849315068494</v>
      </c>
    </row>
    <row r="45" spans="1:9" ht="12.75">
      <c r="A45" s="3">
        <v>13</v>
      </c>
      <c r="B45" s="3" t="s">
        <v>1279</v>
      </c>
      <c r="C45" s="3" t="s">
        <v>290</v>
      </c>
      <c r="D45" s="3" t="s">
        <v>39</v>
      </c>
      <c r="E45" s="4">
        <v>28511</v>
      </c>
      <c r="F45" s="5" t="s">
        <v>155</v>
      </c>
      <c r="G45" s="5">
        <v>195</v>
      </c>
      <c r="H45" s="3" t="s">
        <v>1280</v>
      </c>
      <c r="I45" s="6">
        <f>(veteráni!$M$1-E45)/365</f>
        <v>33.50684931506849</v>
      </c>
    </row>
    <row r="46" spans="1:9" ht="12.75">
      <c r="A46" s="3"/>
      <c r="B46" s="172" t="s">
        <v>964</v>
      </c>
      <c r="C46" s="172" t="s">
        <v>196</v>
      </c>
      <c r="D46" s="172" t="s">
        <v>54</v>
      </c>
      <c r="E46" s="173">
        <v>33920</v>
      </c>
      <c r="F46" s="174" t="s">
        <v>371</v>
      </c>
      <c r="G46" s="174">
        <v>197</v>
      </c>
      <c r="H46" s="172" t="s">
        <v>464</v>
      </c>
      <c r="I46" s="175">
        <f>(veteráni!$M$1-E46)/365</f>
        <v>18.687671232876713</v>
      </c>
    </row>
    <row r="47" spans="1:9" ht="12.75">
      <c r="A47" s="3"/>
      <c r="B47" s="172" t="s">
        <v>2297</v>
      </c>
      <c r="C47" s="172" t="s">
        <v>2652</v>
      </c>
      <c r="D47" s="172" t="s">
        <v>12</v>
      </c>
      <c r="E47" s="173">
        <v>34220</v>
      </c>
      <c r="F47" s="174" t="s">
        <v>236</v>
      </c>
      <c r="G47" s="174">
        <v>192</v>
      </c>
      <c r="H47" s="172" t="s">
        <v>3089</v>
      </c>
      <c r="I47" s="175">
        <f>(veteráni!$M$1-E47)/365</f>
        <v>17.865753424657534</v>
      </c>
    </row>
    <row r="48" spans="1:9" ht="12.75">
      <c r="A48" s="3"/>
      <c r="B48" s="172" t="s">
        <v>3086</v>
      </c>
      <c r="C48" s="172" t="s">
        <v>1114</v>
      </c>
      <c r="D48" s="172" t="s">
        <v>54</v>
      </c>
      <c r="E48" s="173">
        <v>32219</v>
      </c>
      <c r="F48" s="174" t="s">
        <v>146</v>
      </c>
      <c r="G48" s="174">
        <v>205</v>
      </c>
      <c r="H48" s="172" t="s">
        <v>3090</v>
      </c>
      <c r="I48" s="175">
        <f>(veteráni!$M$1-E48)/365</f>
        <v>23.34794520547945</v>
      </c>
    </row>
    <row r="49" spans="1:9" ht="12.75">
      <c r="A49" s="3"/>
      <c r="B49" s="172" t="s">
        <v>3087</v>
      </c>
      <c r="C49" s="172" t="s">
        <v>2292</v>
      </c>
      <c r="D49" s="172" t="s">
        <v>12</v>
      </c>
      <c r="E49" s="173">
        <v>32925</v>
      </c>
      <c r="F49" s="174" t="s">
        <v>236</v>
      </c>
      <c r="G49" s="174">
        <v>192</v>
      </c>
      <c r="H49" s="172" t="s">
        <v>544</v>
      </c>
      <c r="I49" s="175">
        <f>(veteráni!$M$1-E49)/365</f>
        <v>21.413698630136988</v>
      </c>
    </row>
    <row r="50" spans="1:9" ht="12.75">
      <c r="A50" s="3"/>
      <c r="B50" s="172" t="s">
        <v>3088</v>
      </c>
      <c r="C50" s="172" t="s">
        <v>329</v>
      </c>
      <c r="D50" s="172" t="s">
        <v>12</v>
      </c>
      <c r="E50" s="173">
        <v>32701</v>
      </c>
      <c r="F50" s="174" t="s">
        <v>371</v>
      </c>
      <c r="G50" s="174">
        <v>220</v>
      </c>
      <c r="H50" s="172" t="s">
        <v>3091</v>
      </c>
      <c r="I50" s="175">
        <f>(veteráni!$M$1-E50)/365</f>
        <v>22.027397260273972</v>
      </c>
    </row>
    <row r="51" spans="1:9" ht="12.75">
      <c r="A51" s="54" t="s">
        <v>1</v>
      </c>
      <c r="B51" s="51" t="s">
        <v>2</v>
      </c>
      <c r="C51" s="51" t="s">
        <v>3</v>
      </c>
      <c r="D51" s="51" t="s">
        <v>4</v>
      </c>
      <c r="E51" s="52" t="s">
        <v>5</v>
      </c>
      <c r="F51" s="53" t="s">
        <v>6</v>
      </c>
      <c r="G51" s="53" t="s">
        <v>7</v>
      </c>
      <c r="H51" s="52" t="s">
        <v>8</v>
      </c>
      <c r="I51" s="54" t="s">
        <v>9</v>
      </c>
    </row>
    <row r="52" spans="1:10" ht="12.75">
      <c r="A52" s="17">
        <v>30</v>
      </c>
      <c r="B52" s="17" t="s">
        <v>860</v>
      </c>
      <c r="C52" s="17" t="s">
        <v>232</v>
      </c>
      <c r="D52" s="17" t="s">
        <v>170</v>
      </c>
      <c r="E52" s="58">
        <v>26425</v>
      </c>
      <c r="F52" s="59" t="s">
        <v>27</v>
      </c>
      <c r="G52" s="59">
        <v>190</v>
      </c>
      <c r="H52" s="57" t="s">
        <v>445</v>
      </c>
      <c r="I52" s="49">
        <f>(veteráni!$M$1-E52)/365</f>
        <v>39.221917808219175</v>
      </c>
      <c r="J52" s="77"/>
    </row>
    <row r="53" spans="1:10" ht="12.75">
      <c r="A53" s="172"/>
      <c r="B53" s="172" t="s">
        <v>3084</v>
      </c>
      <c r="C53" s="172" t="s">
        <v>513</v>
      </c>
      <c r="D53" s="172" t="s">
        <v>170</v>
      </c>
      <c r="E53" s="173">
        <v>26789</v>
      </c>
      <c r="F53" s="174" t="s">
        <v>146</v>
      </c>
      <c r="G53" s="174">
        <v>190</v>
      </c>
      <c r="H53" s="172" t="s">
        <v>3085</v>
      </c>
      <c r="I53" s="175">
        <f>(veteráni!$M$1-E53)/365</f>
        <v>38.224657534246575</v>
      </c>
      <c r="J53" s="77"/>
    </row>
    <row r="54" spans="1:9" ht="12.75">
      <c r="A54">
        <v>99</v>
      </c>
      <c r="B54" s="39" t="s">
        <v>1289</v>
      </c>
      <c r="C54" s="39" t="s">
        <v>1290</v>
      </c>
      <c r="D54" t="s">
        <v>170</v>
      </c>
      <c r="E54" s="37">
        <v>33742</v>
      </c>
      <c r="I54" s="13">
        <f>(veteráni!$M$1-E54)/365</f>
        <v>19.175342465753424</v>
      </c>
    </row>
    <row r="55" ht="12.75">
      <c r="I55" s="127" t="s">
        <v>187</v>
      </c>
    </row>
    <row r="56" ht="12.75">
      <c r="I56" s="14">
        <f>SUM(I3:I54)/A1</f>
        <v>28.141767391888255</v>
      </c>
    </row>
    <row r="58" spans="2:3" ht="12.75">
      <c r="B58" s="15" t="s">
        <v>188</v>
      </c>
      <c r="C58" s="1" t="s">
        <v>189</v>
      </c>
    </row>
    <row r="59" spans="2:3" ht="12.75">
      <c r="B59" s="15" t="s">
        <v>190</v>
      </c>
      <c r="C59" s="1" t="s">
        <v>191</v>
      </c>
    </row>
    <row r="60" spans="2:3" ht="12.75">
      <c r="B60" s="16" t="s">
        <v>192</v>
      </c>
      <c r="C60" s="12" t="s">
        <v>193</v>
      </c>
    </row>
    <row r="61" spans="2:3" ht="12.75">
      <c r="B61" s="17"/>
      <c r="C61" s="18" t="s">
        <v>194</v>
      </c>
    </row>
  </sheetData>
  <sheetProtection/>
  <printOptions/>
  <pageMargins left="0.07847222222222222" right="0.07847222222222222" top="0.19652777777777777" bottom="0.19652777777777777" header="0.5118055555555556" footer="0.5118055555555556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Kosswell</dc:creator>
  <cp:keywords/>
  <dc:description/>
  <cp:lastModifiedBy>kos</cp:lastModifiedBy>
  <dcterms:created xsi:type="dcterms:W3CDTF">2010-07-06T23:47:15Z</dcterms:created>
  <dcterms:modified xsi:type="dcterms:W3CDTF">2011-09-07T18:51:19Z</dcterms:modified>
  <cp:category/>
  <cp:version/>
  <cp:contentType/>
  <cp:contentStatus/>
</cp:coreProperties>
</file>